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9209\Desktop\"/>
    </mc:Choice>
  </mc:AlternateContent>
  <xr:revisionPtr revIDLastSave="0" documentId="13_ncr:1_{5D50F4AD-E8A6-4D44-A2BE-2013500B0DAD}" xr6:coauthVersionLast="47" xr6:coauthVersionMax="47" xr10:uidLastSave="{00000000-0000-0000-0000-000000000000}"/>
  <bookViews>
    <workbookView xWindow="12060" yWindow="375" windowWidth="16755" windowHeight="15060" tabRatio="729" xr2:uid="{00000000-000D-0000-FFFF-FFFF00000000}"/>
  </bookViews>
  <sheets>
    <sheet name="★JICA中国SR利用申込書（利用者用シート）" sheetId="1" r:id="rId1"/>
    <sheet name="掲示板掲示依頼書" sheetId="4" r:id="rId2"/>
    <sheet name="■承認書（施設管理者用シート）" sheetId="3" state="hidden" r:id="rId3"/>
  </sheets>
  <definedNames>
    <definedName name="_xlnm.Print_Area" localSheetId="0">'★JICA中国SR利用申込書（利用者用シート）'!$A$1:$AK$61</definedName>
    <definedName name="_xlnm.Print_Area" localSheetId="1">掲示板掲示依頼書!$A$1:$F$10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3" l="1"/>
  <c r="AB5" i="3"/>
  <c r="M25" i="3"/>
  <c r="A9" i="3"/>
  <c r="R53" i="1"/>
  <c r="G37" i="3" l="1"/>
  <c r="G36" i="3"/>
  <c r="Y35" i="3"/>
  <c r="V35" i="3"/>
  <c r="R35" i="3"/>
  <c r="N35" i="3"/>
  <c r="K35" i="3"/>
  <c r="G35" i="3"/>
  <c r="M33" i="3"/>
  <c r="AE33" i="3" s="1"/>
  <c r="AH33" i="3" s="1"/>
  <c r="M31" i="3"/>
  <c r="AE31" i="3" s="1"/>
  <c r="AH31" i="3" s="1"/>
  <c r="M29" i="3"/>
  <c r="AE29" i="3" s="1"/>
  <c r="AH29" i="3" s="1"/>
  <c r="M27" i="3"/>
  <c r="AE27" i="3" s="1"/>
  <c r="AH27" i="3" s="1"/>
  <c r="AE25" i="3"/>
  <c r="AH25" i="3" s="1"/>
  <c r="AG39" i="3"/>
  <c r="AB39" i="3"/>
  <c r="G48" i="3"/>
  <c r="AI5" i="3" l="1"/>
  <c r="AF5" i="3"/>
  <c r="G43" i="3"/>
  <c r="G46" i="3"/>
  <c r="G45" i="3"/>
  <c r="L44" i="3"/>
  <c r="P44" i="3"/>
  <c r="H44" i="3"/>
  <c r="G41" i="3"/>
  <c r="K40" i="3"/>
  <c r="H40" i="3"/>
  <c r="M23" i="3"/>
  <c r="AE23" i="3" s="1"/>
  <c r="AH23" i="3" s="1"/>
  <c r="AD37" i="3" l="1"/>
  <c r="AH36" i="1"/>
  <c r="AH32" i="1"/>
  <c r="AH38" i="1"/>
  <c r="AH34" i="1"/>
  <c r="AH30" i="1"/>
  <c r="AD44" i="1" l="1"/>
</calcChain>
</file>

<file path=xl/sharedStrings.xml><?xml version="1.0" encoding="utf-8"?>
<sst xmlns="http://schemas.openxmlformats.org/spreadsheetml/2006/main" count="179" uniqueCount="97">
  <si>
    <t>年</t>
    <rPh sb="0" eb="1">
      <t>ネン</t>
    </rPh>
    <phoneticPr fontId="2"/>
  </si>
  <si>
    <t>月</t>
    <rPh sb="0" eb="1">
      <t>ガツ</t>
    </rPh>
    <phoneticPr fontId="2"/>
  </si>
  <si>
    <t>（利用申込者）</t>
    <rPh sb="1" eb="3">
      <t>リヨウ</t>
    </rPh>
    <rPh sb="3" eb="5">
      <t>モウシコミ</t>
    </rPh>
    <rPh sb="5" eb="6">
      <t>シャ</t>
    </rPh>
    <phoneticPr fontId="2"/>
  </si>
  <si>
    <t>〒</t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</si>
  <si>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</si>
  <si>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ナ</t>
    </rPh>
    <phoneticPr fontId="2"/>
  </si>
  <si>
    <t>（</t>
    <phoneticPr fontId="2"/>
  </si>
  <si>
    <t>）</t>
    <phoneticPr fontId="2"/>
  </si>
  <si>
    <t>－</t>
    <phoneticPr fontId="2"/>
  </si>
  <si>
    <t>利用期間</t>
    <rPh sb="0" eb="2">
      <t>リヨウ</t>
    </rPh>
    <rPh sb="2" eb="4">
      <t>キカン</t>
    </rPh>
    <phoneticPr fontId="2"/>
  </si>
  <si>
    <t>時間</t>
    <rPh sb="0" eb="2">
      <t>ジカン</t>
    </rPh>
    <phoneticPr fontId="2"/>
  </si>
  <si>
    <t>合計</t>
    <rPh sb="0" eb="2">
      <t>ゴウケイ</t>
    </rPh>
    <phoneticPr fontId="2"/>
  </si>
  <si>
    <t>国際</t>
    <rPh sb="0" eb="2">
      <t>コクサイ</t>
    </rPh>
    <phoneticPr fontId="2"/>
  </si>
  <si>
    <t>一般</t>
    <rPh sb="0" eb="2">
      <t>イッパン</t>
    </rPh>
    <phoneticPr fontId="2"/>
  </si>
  <si>
    <t>決裁</t>
    <rPh sb="0" eb="2">
      <t>ケッサイ</t>
    </rPh>
    <phoneticPr fontId="2"/>
  </si>
  <si>
    <t>区　分</t>
    <rPh sb="0" eb="1">
      <t>ク</t>
    </rPh>
    <rPh sb="2" eb="3">
      <t>ブン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</si>
  <si>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</si>
  <si>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</si>
  <si>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</si>
  <si>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</si>
  <si>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</si>
  <si>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課員･担当</t>
    <rPh sb="0" eb="2">
      <t>カイン</t>
    </rPh>
    <rPh sb="3" eb="5">
      <t>タントウ</t>
    </rPh>
    <phoneticPr fontId="2"/>
  </si>
  <si>
    <t>×</t>
    <phoneticPr fontId="2"/>
  </si>
  <si>
    <t>=</t>
    <phoneticPr fontId="2"/>
  </si>
  <si>
    <t>E-mail</t>
    <phoneticPr fontId="2"/>
  </si>
  <si>
    <t>メール添付提出用</t>
    <rPh sb="3" eb="5">
      <t>テンプ</t>
    </rPh>
    <rPh sb="5" eb="7">
      <t>テイシュツ</t>
    </rPh>
    <rPh sb="7" eb="8">
      <t>ヨウ</t>
    </rPh>
    <phoneticPr fontId="2"/>
  </si>
  <si>
    <t>必要事項をご入力・保存の上、このエクセルデータと必要添付書類を
メール添付にて提出期限までに担当者宛てご送信ください。</t>
    <rPh sb="0" eb="2">
      <t>ヒツヨウ</t>
    </rPh>
    <rPh sb="2" eb="4">
      <t>ジコウ</t>
    </rPh>
    <rPh sb="6" eb="8">
      <t>ニュウリョク</t>
    </rPh>
    <rPh sb="9" eb="11">
      <t>ホゾン</t>
    </rPh>
    <rPh sb="12" eb="13">
      <t>ウエ</t>
    </rPh>
    <rPh sb="24" eb="26">
      <t>ヒツヨウ</t>
    </rPh>
    <rPh sb="26" eb="28">
      <t>テンプ</t>
    </rPh>
    <rPh sb="28" eb="30">
      <t>ショルイ</t>
    </rPh>
    <rPh sb="35" eb="37">
      <t>テンプ</t>
    </rPh>
    <rPh sb="39" eb="41">
      <t>テイシュツ</t>
    </rPh>
    <rPh sb="41" eb="43">
      <t>キゲン</t>
    </rPh>
    <rPh sb="46" eb="49">
      <t>タントウシャ</t>
    </rPh>
    <rPh sb="49" eb="50">
      <t>ア</t>
    </rPh>
    <rPh sb="52" eb="54">
      <t>ソウシン</t>
    </rPh>
    <phoneticPr fontId="2"/>
  </si>
  <si>
    <r>
      <t>独立行政法人　国際協力機構（</t>
    </r>
    <r>
      <rPr>
        <sz val="10"/>
        <color theme="1"/>
        <rFont val="Century"/>
        <family val="1"/>
      </rPr>
      <t>JICA</t>
    </r>
    <r>
      <rPr>
        <sz val="10"/>
        <color theme="1"/>
        <rFont val="ＭＳ 明朝"/>
        <family val="1"/>
        <charset val="128"/>
      </rPr>
      <t>）中国センター</t>
    </r>
  </si>
  <si>
    <r>
      <t xml:space="preserve">住　所
</t>
    </r>
    <r>
      <rPr>
        <sz val="8"/>
        <color theme="1"/>
        <rFont val="ＭＳ 明朝"/>
        <family val="1"/>
        <charset val="128"/>
      </rPr>
      <t>団体の所在地
又は責任者の住所</t>
    </r>
    <rPh sb="0" eb="1">
      <t>ジュウ</t>
    </rPh>
    <rPh sb="2" eb="3">
      <t>ショ</t>
    </rPh>
    <rPh sb="4" eb="6">
      <t>ダンタイ</t>
    </rPh>
    <rPh sb="7" eb="10">
      <t>ショザイチ</t>
    </rPh>
    <rPh sb="11" eb="12">
      <t>マタ</t>
    </rPh>
    <rPh sb="13" eb="15">
      <t>セキニン</t>
    </rPh>
    <rPh sb="15" eb="16">
      <t>シャ</t>
    </rPh>
    <rPh sb="17" eb="19">
      <t>ジュウショ</t>
    </rPh>
    <phoneticPr fontId="2"/>
  </si>
  <si>
    <t>団体名及び
その責任者の氏名</t>
    <phoneticPr fontId="2"/>
  </si>
  <si>
    <t>担当者氏名</t>
    <rPh sb="0" eb="3">
      <t>タントウシャ</t>
    </rPh>
    <rPh sb="3" eb="5">
      <t>シメイ</t>
    </rPh>
    <phoneticPr fontId="2"/>
  </si>
  <si>
    <t>電　話</t>
    <rPh sb="0" eb="1">
      <t>デン</t>
    </rPh>
    <rPh sb="2" eb="3">
      <t>ハナシ</t>
    </rPh>
    <phoneticPr fontId="2"/>
  </si>
  <si>
    <t>次のとおりJICA中国セミナールーム利用の申込みをします。</t>
  </si>
  <si>
    <t>利 用 施 設</t>
    <rPh sb="0" eb="1">
      <t>リ</t>
    </rPh>
    <rPh sb="2" eb="3">
      <t>ヨウ</t>
    </rPh>
    <rPh sb="4" eb="5">
      <t>シ</t>
    </rPh>
    <rPh sb="6" eb="7">
      <t>セツ</t>
    </rPh>
    <phoneticPr fontId="2"/>
  </si>
  <si>
    <t>セミナールーム１＆２</t>
    <phoneticPr fontId="2"/>
  </si>
  <si>
    <t>セミナールーム３</t>
    <phoneticPr fontId="2"/>
  </si>
  <si>
    <t>セミナールーム４</t>
  </si>
  <si>
    <t>セミナールーム５</t>
  </si>
  <si>
    <t>セミナールーム６</t>
  </si>
  <si>
    <t>利用時間</t>
    <rPh sb="0" eb="2">
      <t>リヨウ</t>
    </rPh>
    <rPh sb="2" eb="4">
      <t>ジカン</t>
    </rPh>
    <phoneticPr fontId="2"/>
  </si>
  <si>
    <t>利用目的
(研修名)</t>
    <rPh sb="0" eb="2">
      <t>リヨウ</t>
    </rPh>
    <rPh sb="2" eb="4">
      <t>モクテキ</t>
    </rPh>
    <rPh sb="6" eb="8">
      <t>ケンシュウ</t>
    </rPh>
    <rPh sb="8" eb="9">
      <t>メイ</t>
    </rPh>
    <phoneticPr fontId="2"/>
  </si>
  <si>
    <t>備　考</t>
    <rPh sb="0" eb="1">
      <t>ソナエ</t>
    </rPh>
    <rPh sb="2" eb="3">
      <t>コウ</t>
    </rPh>
    <phoneticPr fontId="2"/>
  </si>
  <si>
    <t>利　用　料　金</t>
    <phoneticPr fontId="2"/>
  </si>
  <si>
    <t>ﾌﾞﾘｰﾌｨﾝｸﾞ･ｵﾘｴﾝﾃｰｼｮﾝﾙｰﾑ</t>
    <phoneticPr fontId="2"/>
  </si>
  <si>
    <t>(定員30名)</t>
    <phoneticPr fontId="2"/>
  </si>
  <si>
    <t>(定員32名)</t>
    <phoneticPr fontId="2"/>
  </si>
  <si>
    <t>(定員20名)</t>
    <phoneticPr fontId="2"/>
  </si>
  <si>
    <t>(定員12名)</t>
    <phoneticPr fontId="2"/>
  </si>
  <si>
    <t>(定員16名)</t>
    <phoneticPr fontId="2"/>
  </si>
  <si>
    <t>現金
(一括)</t>
    <rPh sb="0" eb="2">
      <t>ゲンキン</t>
    </rPh>
    <rPh sb="4" eb="6">
      <t>イッカツ</t>
    </rPh>
    <phoneticPr fontId="2"/>
  </si>
  <si>
    <t>後納
(請求書払)</t>
    <rPh sb="0" eb="2">
      <t>コウノウ</t>
    </rPh>
    <rPh sb="4" eb="7">
      <t>セイキュウショ</t>
    </rPh>
    <rPh sb="7" eb="8">
      <t>ハラ</t>
    </rPh>
    <phoneticPr fontId="2"/>
  </si>
  <si>
    <t>当日代表者氏名</t>
    <rPh sb="0" eb="2">
      <t>トウジツ</t>
    </rPh>
    <rPh sb="2" eb="5">
      <t>ダイヒョウシャ</t>
    </rPh>
    <rPh sb="5" eb="7">
      <t>シメイ</t>
    </rPh>
    <phoneticPr fontId="2"/>
  </si>
  <si>
    <t>※申込者と当日の利用代表者が違う場合は明記ください。</t>
    <rPh sb="1" eb="3">
      <t>モウシコミ</t>
    </rPh>
    <rPh sb="3" eb="4">
      <t>シャ</t>
    </rPh>
    <rPh sb="5" eb="7">
      <t>トウジツ</t>
    </rPh>
    <rPh sb="8" eb="10">
      <t>リヨウ</t>
    </rPh>
    <rPh sb="10" eb="13">
      <t>ダイヒョウシャ</t>
    </rPh>
    <rPh sb="14" eb="15">
      <t>チガ</t>
    </rPh>
    <rPh sb="16" eb="18">
      <t>バアイ</t>
    </rPh>
    <rPh sb="19" eb="21">
      <t>メイキ</t>
    </rPh>
    <phoneticPr fontId="2"/>
  </si>
  <si>
    <t>（利用申込者）</t>
  </si>
  <si>
    <t>利用者住所
（団体の所在地又は責任者の住所</t>
    <rPh sb="0" eb="3">
      <t>リヨウシャ</t>
    </rPh>
    <rPh sb="3" eb="5">
      <t>ジュウショ</t>
    </rPh>
    <rPh sb="7" eb="9">
      <t>ダンタイ</t>
    </rPh>
    <rPh sb="10" eb="13">
      <t>ショザイチ</t>
    </rPh>
    <rPh sb="13" eb="14">
      <t>マタ</t>
    </rPh>
    <rPh sb="15" eb="18">
      <t>セキニンシャ</t>
    </rPh>
    <rPh sb="19" eb="21">
      <t>ジュウショ</t>
    </rPh>
    <phoneticPr fontId="23"/>
  </si>
  <si>
    <t>連絡先</t>
    <rPh sb="0" eb="3">
      <t>レンラクサキ</t>
    </rPh>
    <phoneticPr fontId="23"/>
  </si>
  <si>
    <t>担当者氏名</t>
    <rPh sb="0" eb="2">
      <t>タントウ</t>
    </rPh>
    <rPh sb="2" eb="5">
      <t>シャシメイ</t>
    </rPh>
    <phoneticPr fontId="23"/>
  </si>
  <si>
    <t>電話</t>
    <rPh sb="0" eb="2">
      <t>デンワ</t>
    </rPh>
    <phoneticPr fontId="23"/>
  </si>
  <si>
    <t>E-mail</t>
    <phoneticPr fontId="23"/>
  </si>
  <si>
    <t xml:space="preserve">  ＜徴収事務受託者＞</t>
    <phoneticPr fontId="2"/>
  </si>
  <si>
    <t xml:space="preserve">  広島県立広島国際協力センター指定管理者</t>
    <phoneticPr fontId="2"/>
  </si>
  <si>
    <t xml:space="preserve">  公益財団法人 ひろしま国際センター 会長</t>
    <phoneticPr fontId="23"/>
  </si>
  <si>
    <t>JICA中国　セミナールーム利用承認書</t>
    <rPh sb="4" eb="6">
      <t>チュウゴク</t>
    </rPh>
    <rPh sb="14" eb="16">
      <t>リヨウ</t>
    </rPh>
    <rPh sb="16" eb="18">
      <t>ショウニン</t>
    </rPh>
    <rPh sb="18" eb="19">
      <t>ショ</t>
    </rPh>
    <phoneticPr fontId="2"/>
  </si>
  <si>
    <t>次のとおり、JICA中国のセミナールーム利用を承認します。</t>
    <rPh sb="23" eb="25">
      <t>ショウニン</t>
    </rPh>
    <phoneticPr fontId="23"/>
  </si>
  <si>
    <t>JICA中国　セミナールーム利用申込書</t>
    <rPh sb="4" eb="6">
      <t>チュウゴク</t>
    </rPh>
    <rPh sb="14" eb="16">
      <t>リヨウ</t>
    </rPh>
    <rPh sb="16" eb="18">
      <t>モウシコミ</t>
    </rPh>
    <rPh sb="18" eb="19">
      <t>ショ</t>
    </rPh>
    <phoneticPr fontId="2"/>
  </si>
  <si>
    <t>-</t>
    <phoneticPr fontId="2"/>
  </si>
  <si>
    <t>様</t>
    <rPh sb="0" eb="1">
      <t>サマ</t>
    </rPh>
    <phoneticPr fontId="23"/>
  </si>
  <si>
    <t>利　用　料　金
(施設管理者入力欄）</t>
    <rPh sb="9" eb="14">
      <t>シセツカンリシャ</t>
    </rPh>
    <rPh sb="14" eb="17">
      <t>ニュウリョクラン</t>
    </rPh>
    <phoneticPr fontId="2"/>
  </si>
  <si>
    <t>　※太枠内は記入不要。</t>
    <rPh sb="2" eb="4">
      <t>フトワク</t>
    </rPh>
    <rPh sb="4" eb="5">
      <t>ナイ</t>
    </rPh>
    <rPh sb="6" eb="8">
      <t>キニュウ</t>
    </rPh>
    <rPh sb="8" eb="10">
      <t>フヨウ</t>
    </rPh>
    <phoneticPr fontId="2"/>
  </si>
  <si>
    <t>　＜徴収事務受託者＞</t>
    <phoneticPr fontId="2"/>
  </si>
  <si>
    <t>　広島県立広島国際協力センター指定管理者</t>
    <phoneticPr fontId="2"/>
  </si>
  <si>
    <t>　公益財団法人 ひろしま国際センター 会長　　　殿</t>
    <phoneticPr fontId="2"/>
  </si>
  <si>
    <t>当日連絡先</t>
    <rPh sb="0" eb="2">
      <t>トウジツ</t>
    </rPh>
    <rPh sb="2" eb="5">
      <t>レンラクサキ</t>
    </rPh>
    <phoneticPr fontId="2"/>
  </si>
  <si>
    <t>※連絡先は利用日当日に確実に連絡がとれるものとしてください。</t>
    <rPh sb="1" eb="4">
      <t>レンラクサキ</t>
    </rPh>
    <rPh sb="5" eb="8">
      <t>リヨウヒ</t>
    </rPh>
    <rPh sb="8" eb="10">
      <t>トウジツ</t>
    </rPh>
    <rPh sb="11" eb="13">
      <t>カクジツ</t>
    </rPh>
    <rPh sb="14" eb="16">
      <t>レンラク</t>
    </rPh>
    <phoneticPr fontId="2"/>
  </si>
  <si>
    <t>支払方法</t>
    <rPh sb="0" eb="4">
      <t>シハライホウホウ</t>
    </rPh>
    <phoneticPr fontId="2"/>
  </si>
  <si>
    <t>※請求書払いの場合は，請求書宛名と請求書送付先住所を↑の備考欄に明記ください。</t>
    <rPh sb="1" eb="4">
      <t>セイキュウショ</t>
    </rPh>
    <rPh sb="4" eb="5">
      <t>ハラ</t>
    </rPh>
    <phoneticPr fontId="2"/>
  </si>
  <si>
    <t>１～３階</t>
    <rPh sb="3" eb="4">
      <t>カイ</t>
    </rPh>
    <phoneticPr fontId="33"/>
  </si>
  <si>
    <t>Briefing/Orientation Room</t>
    <phoneticPr fontId="33"/>
  </si>
  <si>
    <t>JICA In Service Teacher Education and Training in Science and Mathematics for South Africa, Briefing</t>
    <phoneticPr fontId="33"/>
  </si>
  <si>
    <t>ブリーフィング／オリエンテーションルーム</t>
    <phoneticPr fontId="33"/>
  </si>
  <si>
    <t>9:50～14:30</t>
    <phoneticPr fontId="33"/>
  </si>
  <si>
    <t>JICA 南アフリカ共和国／理数科教員養成者研修 ブリーフィング</t>
    <rPh sb="5" eb="6">
      <t>ミナミ</t>
    </rPh>
    <rPh sb="10" eb="12">
      <t>キョウワ</t>
    </rPh>
    <rPh sb="12" eb="13">
      <t>コク</t>
    </rPh>
    <rPh sb="14" eb="17">
      <t>リスウカ</t>
    </rPh>
    <rPh sb="17" eb="19">
      <t>キョウイン</t>
    </rPh>
    <rPh sb="19" eb="21">
      <t>ヨウセイ</t>
    </rPh>
    <rPh sb="21" eb="22">
      <t>シャ</t>
    </rPh>
    <rPh sb="22" eb="24">
      <t>ケンシュウ</t>
    </rPh>
    <phoneticPr fontId="33"/>
  </si>
  <si>
    <t>(※記入例※）
4/1</t>
    <rPh sb="2" eb="4">
      <t>キニュウ</t>
    </rPh>
    <rPh sb="4" eb="5">
      <t>レイ</t>
    </rPh>
    <phoneticPr fontId="33"/>
  </si>
  <si>
    <t>(Place)</t>
    <phoneticPr fontId="33"/>
  </si>
  <si>
    <t>(Time)</t>
    <phoneticPr fontId="33"/>
  </si>
  <si>
    <t>(Event)</t>
    <phoneticPr fontId="33"/>
  </si>
  <si>
    <t>(Date)</t>
    <phoneticPr fontId="33"/>
  </si>
  <si>
    <t>備考</t>
    <rPh sb="0" eb="2">
      <t>ビコウ</t>
    </rPh>
    <phoneticPr fontId="33"/>
  </si>
  <si>
    <t>掲示階</t>
    <rPh sb="0" eb="2">
      <t>ケイジ</t>
    </rPh>
    <rPh sb="2" eb="3">
      <t>カイ</t>
    </rPh>
    <phoneticPr fontId="33"/>
  </si>
  <si>
    <t>場所</t>
    <rPh sb="0" eb="2">
      <t>バショ</t>
    </rPh>
    <phoneticPr fontId="33"/>
  </si>
  <si>
    <t>時間</t>
    <rPh sb="0" eb="2">
      <t>ジカン</t>
    </rPh>
    <phoneticPr fontId="33"/>
  </si>
  <si>
    <t>行事名</t>
    <rPh sb="0" eb="2">
      <t>ギョウジ</t>
    </rPh>
    <rPh sb="2" eb="3">
      <t>メイ</t>
    </rPh>
    <phoneticPr fontId="33"/>
  </si>
  <si>
    <t>月　日</t>
    <rPh sb="0" eb="1">
      <t>ツキ</t>
    </rPh>
    <rPh sb="2" eb="3">
      <t>ヒ</t>
    </rPh>
    <phoneticPr fontId="33"/>
  </si>
  <si>
    <r>
      <t>※行事の</t>
    </r>
    <r>
      <rPr>
        <b/>
        <u/>
        <sz val="11"/>
        <color indexed="12"/>
        <rFont val="ＭＳ Ｐゴシック"/>
        <family val="3"/>
        <charset val="128"/>
      </rPr>
      <t>３前日まで</t>
    </r>
    <r>
      <rPr>
        <b/>
        <sz val="11"/>
        <color indexed="12"/>
        <rFont val="ＭＳ Ｐゴシック"/>
        <family val="3"/>
        <charset val="128"/>
      </rPr>
      <t>にご提出願います。</t>
    </r>
    <rPh sb="1" eb="3">
      <t>ギョウジ</t>
    </rPh>
    <rPh sb="5" eb="7">
      <t>ゼンジツ</t>
    </rPh>
    <rPh sb="11" eb="13">
      <t>テイシュツ</t>
    </rPh>
    <rPh sb="13" eb="14">
      <t>ネガ</t>
    </rPh>
    <phoneticPr fontId="33"/>
  </si>
  <si>
    <t>ＨＩＰ掲示板掲示行事等依頼書</t>
    <rPh sb="3" eb="6">
      <t>ケイジバン</t>
    </rPh>
    <rPh sb="6" eb="8">
      <t>ケイジ</t>
    </rPh>
    <rPh sb="8" eb="10">
      <t>ギョウジ</t>
    </rPh>
    <rPh sb="10" eb="11">
      <t>ナド</t>
    </rPh>
    <rPh sb="11" eb="14">
      <t>イライショ</t>
    </rPh>
    <phoneticPr fontId="33"/>
  </si>
  <si>
    <t>※お部屋のご指定はあくまでもリクエストとなります。
満室の場合は別のお部屋をご案内することがございますので、予めご了承ください。</t>
    <rPh sb="6" eb="8">
      <t>シテイ</t>
    </rPh>
    <rPh sb="54" eb="55">
      <t>アラカジ</t>
    </rPh>
    <rPh sb="57" eb="59">
      <t>リョウショウ</t>
    </rPh>
    <phoneticPr fontId="2"/>
  </si>
  <si>
    <t>予約区分</t>
    <rPh sb="0" eb="4">
      <t>ヨヤククブン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</si>
</sst>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泊&quot;"/>
    <numFmt numFmtId="177" formatCode="&quot;@&quot;#,##0"/>
    <numFmt numFmtId="178" formatCode="#,##0&quot;円&quot;"/>
    <numFmt numFmtId="179" formatCode="#,##0&quot;時間&quot;"/>
    <numFmt numFmtId="180" formatCode="#,##0&quot;h&quot;"/>
    <numFmt numFmtId="181" formatCode="mm/dd\(aaa\)"/>
  </numFmts>
  <fonts count="42">
    <font>
      <sz val="11"/>
      <color theme="1"/>
      <name val="ＭＳ Ｐゴシック"/>
      <family val="2"/>
      <charset val="128"/>
      <scheme val="minor"/>
    </font>
    <font>
      <sz val="12"/>
      <color theme="1"/>
      <name val="MS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Century"/>
      <family val="1"/>
    </font>
    <font>
      <sz val="8"/>
      <color theme="1"/>
      <name val="Century"/>
      <family val="1"/>
    </font>
    <font>
      <sz val="10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Century"/>
      <family val="1"/>
    </font>
    <font>
      <sz val="10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0000FF"/>
      <name val="Meiryo UI"/>
      <family val="3"/>
      <charset val="128"/>
    </font>
    <font>
      <sz val="12"/>
      <color rgb="FFFF9966"/>
      <name val="ＭＳ 明朝"/>
      <family val="1"/>
      <charset val="128"/>
    </font>
    <font>
      <sz val="7"/>
      <color rgb="FF0000FF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2"/>
      <color rgb="FF0000FF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name val="HGS明朝E"/>
      <family val="1"/>
      <charset val="128"/>
    </font>
    <font>
      <sz val="8"/>
      <name val="HGS明朝E"/>
      <family val="1"/>
      <charset val="128"/>
    </font>
    <font>
      <sz val="6"/>
      <name val="MS ゴシック"/>
      <family val="2"/>
      <charset val="128"/>
    </font>
    <font>
      <sz val="8"/>
      <color theme="1"/>
      <name val="Century"/>
      <family val="1"/>
      <charset val="128"/>
    </font>
    <font>
      <sz val="10"/>
      <name val="Meiryo UI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rgb="FFDDF2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/>
  </cellStyleXfs>
  <cellXfs count="39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3" fillId="0" borderId="0" xfId="0" applyFont="1" applyAlignment="1">
      <alignment vertical="center" wrapText="1"/>
    </xf>
    <xf numFmtId="49" fontId="8" fillId="0" borderId="33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16" fillId="0" borderId="0" xfId="1" applyFont="1" applyAlignment="1">
      <alignment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1" applyFont="1">
      <alignment vertical="center"/>
    </xf>
    <xf numFmtId="0" fontId="24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176" fontId="8" fillId="0" borderId="0" xfId="1" applyNumberFormat="1" applyFont="1" applyAlignment="1">
      <alignment horizontal="center" vertical="center" shrinkToFit="1"/>
    </xf>
    <xf numFmtId="177" fontId="4" fillId="0" borderId="21" xfId="1" applyNumberFormat="1" applyFont="1" applyBorder="1" applyAlignment="1">
      <alignment vertical="center" shrinkToFit="1"/>
    </xf>
    <xf numFmtId="177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vertical="center" shrinkToFit="1"/>
    </xf>
    <xf numFmtId="178" fontId="4" fillId="0" borderId="22" xfId="1" applyNumberFormat="1" applyFont="1" applyBorder="1" applyAlignment="1">
      <alignment vertical="center" shrinkToFit="1"/>
    </xf>
    <xf numFmtId="0" fontId="3" fillId="0" borderId="6" xfId="1" applyFont="1" applyBorder="1" applyAlignment="1">
      <alignment horizontal="right" vertical="center"/>
    </xf>
    <xf numFmtId="0" fontId="3" fillId="0" borderId="27" xfId="1" applyFont="1" applyBorder="1" applyAlignment="1">
      <alignment horizontal="right" vertical="center"/>
    </xf>
    <xf numFmtId="0" fontId="8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179" fontId="4" fillId="0" borderId="0" xfId="1" applyNumberFormat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26" fillId="0" borderId="0" xfId="1" applyFont="1">
      <alignment vertical="center"/>
    </xf>
    <xf numFmtId="0" fontId="8" fillId="3" borderId="0" xfId="0" applyFont="1" applyFill="1" applyAlignment="1">
      <alignment horizontal="center" vertical="center" shrinkToFit="1"/>
    </xf>
    <xf numFmtId="176" fontId="8" fillId="3" borderId="0" xfId="0" applyNumberFormat="1" applyFont="1" applyFill="1" applyAlignment="1">
      <alignment horizontal="center" vertical="center" shrinkToFit="1"/>
    </xf>
    <xf numFmtId="177" fontId="4" fillId="3" borderId="21" xfId="0" applyNumberFormat="1" applyFont="1" applyFill="1" applyBorder="1" applyAlignment="1">
      <alignment vertical="center" shrinkToFit="1"/>
    </xf>
    <xf numFmtId="177" fontId="4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178" fontId="4" fillId="3" borderId="0" xfId="0" applyNumberFormat="1" applyFont="1" applyFill="1" applyAlignment="1">
      <alignment vertical="center" shrinkToFit="1"/>
    </xf>
    <xf numFmtId="178" fontId="4" fillId="3" borderId="22" xfId="0" applyNumberFormat="1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3" fillId="3" borderId="22" xfId="0" applyFont="1" applyFill="1" applyBorder="1">
      <alignment vertical="center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9" fontId="4" fillId="3" borderId="0" xfId="0" applyNumberFormat="1" applyFont="1" applyFill="1" applyAlignment="1">
      <alignment vertical="center" shrinkToFit="1"/>
    </xf>
    <xf numFmtId="179" fontId="8" fillId="3" borderId="0" xfId="0" applyNumberFormat="1" applyFont="1" applyFill="1" applyAlignment="1">
      <alignment vertical="center" shrinkToFit="1"/>
    </xf>
    <xf numFmtId="0" fontId="31" fillId="0" borderId="0" xfId="3" applyFont="1" applyAlignment="1">
      <alignment vertical="center" wrapText="1"/>
    </xf>
    <xf numFmtId="0" fontId="31" fillId="0" borderId="0" xfId="3" applyFont="1" applyAlignment="1">
      <alignment horizontal="center" vertical="center" wrapText="1"/>
    </xf>
    <xf numFmtId="0" fontId="32" fillId="0" borderId="0" xfId="3" applyFont="1" applyAlignment="1">
      <alignment vertical="center" wrapText="1"/>
    </xf>
    <xf numFmtId="0" fontId="32" fillId="0" borderId="40" xfId="3" applyFont="1" applyBorder="1" applyAlignment="1">
      <alignment horizontal="center" vertical="center" wrapText="1"/>
    </xf>
    <xf numFmtId="0" fontId="32" fillId="0" borderId="40" xfId="3" applyFont="1" applyBorder="1" applyAlignment="1">
      <alignment vertical="center" wrapText="1"/>
    </xf>
    <xf numFmtId="0" fontId="32" fillId="0" borderId="41" xfId="3" applyFont="1" applyBorder="1" applyAlignment="1">
      <alignment horizontal="center" vertical="center" wrapText="1"/>
    </xf>
    <xf numFmtId="0" fontId="32" fillId="0" borderId="41" xfId="3" applyFont="1" applyBorder="1" applyAlignment="1">
      <alignment vertical="center" wrapText="1"/>
    </xf>
    <xf numFmtId="0" fontId="32" fillId="4" borderId="40" xfId="3" applyFont="1" applyFill="1" applyBorder="1" applyAlignment="1">
      <alignment vertical="center" wrapText="1"/>
    </xf>
    <xf numFmtId="0" fontId="32" fillId="4" borderId="41" xfId="3" applyFont="1" applyFill="1" applyBorder="1" applyAlignment="1">
      <alignment vertical="center" wrapText="1"/>
    </xf>
    <xf numFmtId="0" fontId="30" fillId="0" borderId="0" xfId="3" applyAlignment="1">
      <alignment horizontal="center" vertical="center" wrapText="1"/>
    </xf>
    <xf numFmtId="0" fontId="30" fillId="0" borderId="43" xfId="3" applyBorder="1" applyAlignment="1">
      <alignment horizontal="center" vertical="center" wrapText="1"/>
    </xf>
    <xf numFmtId="0" fontId="30" fillId="0" borderId="38" xfId="3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5" fillId="2" borderId="12" xfId="1" applyFont="1" applyFill="1" applyBorder="1" applyAlignment="1" applyProtection="1">
      <alignment vertical="center" wrapText="1"/>
    </xf>
    <xf numFmtId="0" fontId="25" fillId="2" borderId="0" xfId="1" applyFont="1" applyFill="1" applyAlignment="1" applyProtection="1">
      <alignment horizontal="center" vertical="center" wrapText="1"/>
    </xf>
    <xf numFmtId="0" fontId="25" fillId="2" borderId="7" xfId="1" applyFont="1" applyFill="1" applyBorder="1" applyAlignment="1" applyProtection="1">
      <alignment vertical="center" wrapText="1"/>
    </xf>
    <xf numFmtId="0" fontId="25" fillId="2" borderId="0" xfId="1" applyFont="1" applyFill="1" applyAlignment="1" applyProtection="1">
      <alignment vertical="center" wrapText="1"/>
    </xf>
    <xf numFmtId="0" fontId="25" fillId="2" borderId="22" xfId="1" applyFont="1" applyFill="1" applyBorder="1" applyAlignment="1" applyProtection="1">
      <alignment vertical="center" wrapText="1"/>
    </xf>
    <xf numFmtId="49" fontId="25" fillId="2" borderId="12" xfId="0" applyNumberFormat="1" applyFont="1" applyFill="1" applyBorder="1" applyProtection="1">
      <alignment vertical="center"/>
    </xf>
    <xf numFmtId="49" fontId="25" fillId="2" borderId="0" xfId="0" applyNumberFormat="1" applyFont="1" applyFill="1" applyBorder="1" applyAlignment="1" applyProtection="1">
      <alignment horizontal="right" vertical="center"/>
    </xf>
    <xf numFmtId="49" fontId="25" fillId="2" borderId="0" xfId="0" applyNumberFormat="1" applyFont="1" applyFill="1" applyBorder="1" applyProtection="1">
      <alignment vertical="center"/>
    </xf>
    <xf numFmtId="49" fontId="14" fillId="2" borderId="0" xfId="0" applyNumberFormat="1" applyFont="1" applyFill="1" applyBorder="1" applyAlignment="1" applyProtection="1">
      <alignment vertical="center" shrinkToFit="1"/>
    </xf>
    <xf numFmtId="0" fontId="25" fillId="2" borderId="0" xfId="1" applyFont="1" applyFill="1" applyBorder="1" applyAlignment="1" applyProtection="1">
      <alignment vertical="center" shrinkToFit="1"/>
    </xf>
    <xf numFmtId="0" fontId="25" fillId="2" borderId="13" xfId="1" applyFont="1" applyFill="1" applyBorder="1" applyAlignment="1" applyProtection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22" fillId="0" borderId="17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14" fillId="2" borderId="6" xfId="0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28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22" xfId="0" applyFont="1" applyFill="1" applyBorder="1" applyAlignment="1" applyProtection="1">
      <alignment horizontal="left" vertical="center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2" borderId="4" xfId="0" applyFont="1" applyFill="1" applyBorder="1" applyAlignment="1" applyProtection="1">
      <alignment vertical="center" wrapText="1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49" fontId="14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4" fillId="2" borderId="0" xfId="0" applyNumberFormat="1" applyFont="1" applyFill="1" applyAlignment="1" applyProtection="1">
      <alignment horizontal="center" vertical="center" shrinkToFit="1"/>
      <protection locked="0"/>
    </xf>
    <xf numFmtId="0" fontId="41" fillId="2" borderId="45" xfId="0" applyFont="1" applyFill="1" applyBorder="1" applyAlignment="1" applyProtection="1">
      <alignment horizontal="center" vertical="center"/>
      <protection locked="0"/>
    </xf>
    <xf numFmtId="0" fontId="41" fillId="2" borderId="46" xfId="0" applyFont="1" applyFill="1" applyBorder="1" applyAlignment="1" applyProtection="1">
      <alignment horizontal="center" vertical="center"/>
      <protection locked="0"/>
    </xf>
    <xf numFmtId="0" fontId="41" fillId="2" borderId="47" xfId="0" applyFont="1" applyFill="1" applyBorder="1" applyAlignment="1" applyProtection="1">
      <alignment horizontal="center" vertical="center"/>
      <protection locked="0"/>
    </xf>
    <xf numFmtId="0" fontId="41" fillId="2" borderId="48" xfId="0" applyFont="1" applyFill="1" applyBorder="1" applyAlignment="1" applyProtection="1">
      <alignment horizontal="center" vertical="center"/>
      <protection locked="0"/>
    </xf>
    <xf numFmtId="0" fontId="41" fillId="2" borderId="49" xfId="0" applyFont="1" applyFill="1" applyBorder="1" applyAlignment="1" applyProtection="1">
      <alignment horizontal="center" vertical="center"/>
      <protection locked="0"/>
    </xf>
    <xf numFmtId="0" fontId="41" fillId="2" borderId="50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wrapText="1" shrinkToFit="1"/>
    </xf>
    <xf numFmtId="0" fontId="22" fillId="0" borderId="10" xfId="0" applyFont="1" applyBorder="1" applyAlignment="1">
      <alignment vertical="center" shrinkToFi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37" xfId="0" applyFont="1" applyFill="1" applyBorder="1" applyAlignment="1" applyProtection="1">
      <alignment vertical="center" wrapText="1"/>
      <protection locked="0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21" fillId="0" borderId="17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37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44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178" fontId="4" fillId="3" borderId="0" xfId="0" applyNumberFormat="1" applyFont="1" applyFill="1" applyAlignment="1">
      <alignment vertical="center" shrinkToFit="1"/>
    </xf>
    <xf numFmtId="178" fontId="4" fillId="3" borderId="22" xfId="0" applyNumberFormat="1" applyFont="1" applyFill="1" applyBorder="1" applyAlignment="1">
      <alignment vertical="center" shrinkToFit="1"/>
    </xf>
    <xf numFmtId="177" fontId="4" fillId="3" borderId="21" xfId="0" applyNumberFormat="1" applyFont="1" applyFill="1" applyBorder="1" applyAlignment="1">
      <alignment vertical="center" shrinkToFit="1"/>
    </xf>
    <xf numFmtId="177" fontId="4" fillId="3" borderId="0" xfId="0" applyNumberFormat="1" applyFont="1" applyFill="1" applyAlignment="1">
      <alignment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right"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38" fillId="2" borderId="33" xfId="2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78" fontId="18" fillId="3" borderId="34" xfId="0" applyNumberFormat="1" applyFont="1" applyFill="1" applyBorder="1" applyAlignment="1">
      <alignment vertical="center" wrapText="1"/>
    </xf>
    <xf numFmtId="178" fontId="18" fillId="3" borderId="35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left" vertical="center"/>
      <protection locked="0"/>
    </xf>
    <xf numFmtId="176" fontId="4" fillId="3" borderId="0" xfId="0" applyNumberFormat="1" applyFont="1" applyFill="1" applyAlignment="1">
      <alignment horizontal="center" vertical="center" shrinkToFi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34" fillId="0" borderId="5" xfId="3" applyFont="1" applyBorder="1" applyAlignment="1">
      <alignment horizontal="right" vertical="center" wrapText="1"/>
    </xf>
    <xf numFmtId="49" fontId="32" fillId="4" borderId="41" xfId="3" applyNumberFormat="1" applyFont="1" applyFill="1" applyBorder="1" applyAlignment="1">
      <alignment horizontal="center" vertical="center" wrapText="1"/>
    </xf>
    <xf numFmtId="49" fontId="32" fillId="4" borderId="40" xfId="3" applyNumberFormat="1" applyFont="1" applyFill="1" applyBorder="1" applyAlignment="1">
      <alignment horizontal="center" vertical="center" wrapText="1"/>
    </xf>
    <xf numFmtId="0" fontId="32" fillId="4" borderId="41" xfId="3" applyFont="1" applyFill="1" applyBorder="1" applyAlignment="1">
      <alignment vertical="center" wrapText="1"/>
    </xf>
    <xf numFmtId="0" fontId="32" fillId="4" borderId="40" xfId="3" applyFont="1" applyFill="1" applyBorder="1" applyAlignment="1">
      <alignment vertical="center" wrapText="1"/>
    </xf>
    <xf numFmtId="0" fontId="32" fillId="4" borderId="42" xfId="3" applyFont="1" applyFill="1" applyBorder="1" applyAlignment="1">
      <alignment horizontal="center" vertical="center" wrapText="1"/>
    </xf>
    <xf numFmtId="0" fontId="32" fillId="4" borderId="40" xfId="3" applyFont="1" applyFill="1" applyBorder="1" applyAlignment="1">
      <alignment horizontal="center" vertical="center" wrapText="1"/>
    </xf>
    <xf numFmtId="181" fontId="32" fillId="0" borderId="38" xfId="3" applyNumberFormat="1" applyFont="1" applyBorder="1" applyAlignment="1">
      <alignment horizontal="center" vertical="center" wrapText="1"/>
    </xf>
    <xf numFmtId="181" fontId="30" fillId="0" borderId="40" xfId="3" applyNumberFormat="1" applyBorder="1" applyAlignment="1">
      <alignment horizontal="center" vertical="center" wrapText="1"/>
    </xf>
    <xf numFmtId="0" fontId="32" fillId="0" borderId="41" xfId="3" applyFont="1" applyBorder="1" applyAlignment="1">
      <alignment horizontal="center" vertical="center" wrapText="1"/>
    </xf>
    <xf numFmtId="0" fontId="32" fillId="0" borderId="40" xfId="3" applyFont="1" applyBorder="1" applyAlignment="1">
      <alignment horizontal="center" vertical="center" wrapText="1"/>
    </xf>
    <xf numFmtId="0" fontId="32" fillId="0" borderId="38" xfId="3" applyFont="1" applyBorder="1" applyAlignment="1">
      <alignment vertical="center" wrapText="1"/>
    </xf>
    <xf numFmtId="0" fontId="30" fillId="0" borderId="40" xfId="3" applyBorder="1" applyAlignment="1">
      <alignment vertical="center" wrapText="1"/>
    </xf>
    <xf numFmtId="0" fontId="3" fillId="0" borderId="25" xfId="1" applyFont="1" applyBorder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center" vertical="center"/>
    </xf>
    <xf numFmtId="0" fontId="25" fillId="2" borderId="12" xfId="1" applyFont="1" applyFill="1" applyBorder="1" applyAlignment="1" applyProtection="1">
      <alignment horizontal="left" vertical="center" wrapText="1"/>
    </xf>
    <xf numFmtId="0" fontId="25" fillId="2" borderId="0" xfId="1" applyFont="1" applyFill="1" applyBorder="1" applyAlignment="1" applyProtection="1">
      <alignment horizontal="left" vertical="center" wrapText="1"/>
    </xf>
    <xf numFmtId="0" fontId="25" fillId="2" borderId="22" xfId="1" applyFont="1" applyFill="1" applyBorder="1" applyAlignment="1" applyProtection="1">
      <alignment horizontal="left" vertical="center" wrapText="1"/>
    </xf>
    <xf numFmtId="0" fontId="25" fillId="2" borderId="17" xfId="1" applyFont="1" applyFill="1" applyBorder="1" applyAlignment="1" applyProtection="1">
      <alignment horizontal="left" vertical="center" wrapText="1"/>
    </xf>
    <xf numFmtId="0" fontId="25" fillId="2" borderId="5" xfId="1" applyFont="1" applyFill="1" applyBorder="1" applyAlignment="1" applyProtection="1">
      <alignment horizontal="left" vertical="center" wrapText="1"/>
    </xf>
    <xf numFmtId="0" fontId="25" fillId="2" borderId="30" xfId="1" applyFont="1" applyFill="1" applyBorder="1" applyAlignment="1" applyProtection="1">
      <alignment horizontal="left" vertical="center" wrapText="1"/>
    </xf>
    <xf numFmtId="0" fontId="25" fillId="2" borderId="7" xfId="1" applyFont="1" applyFill="1" applyBorder="1" applyAlignment="1" applyProtection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center" vertical="center" shrinkToFi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8" fillId="2" borderId="11" xfId="1" applyFont="1" applyFill="1" applyBorder="1" applyAlignment="1" applyProtection="1">
      <alignment horizontal="left" vertical="center"/>
    </xf>
    <xf numFmtId="0" fontId="28" fillId="2" borderId="7" xfId="1" applyFont="1" applyFill="1" applyBorder="1" applyAlignment="1" applyProtection="1">
      <alignment horizontal="left" vertical="center"/>
    </xf>
    <xf numFmtId="0" fontId="28" fillId="2" borderId="37" xfId="1" applyFont="1" applyFill="1" applyBorder="1" applyAlignment="1" applyProtection="1">
      <alignment horizontal="left" vertical="center"/>
    </xf>
    <xf numFmtId="0" fontId="28" fillId="2" borderId="12" xfId="1" applyFont="1" applyFill="1" applyBorder="1" applyAlignment="1" applyProtection="1">
      <alignment horizontal="left" vertical="center"/>
    </xf>
    <xf numFmtId="0" fontId="28" fillId="2" borderId="0" xfId="1" applyFont="1" applyFill="1" applyAlignment="1" applyProtection="1">
      <alignment horizontal="left" vertical="center"/>
    </xf>
    <xf numFmtId="0" fontId="28" fillId="2" borderId="13" xfId="1" applyFont="1" applyFill="1" applyBorder="1" applyAlignment="1" applyProtection="1">
      <alignment horizontal="lef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5" fillId="2" borderId="11" xfId="1" applyFont="1" applyFill="1" applyBorder="1" applyAlignment="1" applyProtection="1">
      <alignment vertical="center" wrapText="1"/>
    </xf>
    <xf numFmtId="0" fontId="25" fillId="2" borderId="7" xfId="1" applyFont="1" applyFill="1" applyBorder="1" applyAlignment="1" applyProtection="1">
      <alignment vertical="center" wrapText="1"/>
    </xf>
    <xf numFmtId="0" fontId="25" fillId="2" borderId="37" xfId="1" applyFont="1" applyFill="1" applyBorder="1" applyAlignment="1" applyProtection="1">
      <alignment vertical="center" wrapText="1"/>
    </xf>
    <xf numFmtId="0" fontId="25" fillId="2" borderId="12" xfId="1" applyFont="1" applyFill="1" applyBorder="1" applyAlignment="1" applyProtection="1">
      <alignment vertical="center" wrapText="1"/>
    </xf>
    <xf numFmtId="0" fontId="25" fillId="2" borderId="0" xfId="1" applyFont="1" applyFill="1" applyBorder="1" applyAlignment="1" applyProtection="1">
      <alignment vertical="center" wrapText="1"/>
    </xf>
    <xf numFmtId="0" fontId="25" fillId="2" borderId="13" xfId="1" applyFont="1" applyFill="1" applyBorder="1" applyAlignment="1" applyProtection="1">
      <alignment vertical="center" wrapText="1"/>
    </xf>
    <xf numFmtId="0" fontId="25" fillId="2" borderId="17" xfId="1" applyFont="1" applyFill="1" applyBorder="1" applyAlignment="1" applyProtection="1">
      <alignment vertical="center" wrapText="1"/>
    </xf>
    <xf numFmtId="0" fontId="25" fillId="2" borderId="5" xfId="1" applyFont="1" applyFill="1" applyBorder="1" applyAlignment="1" applyProtection="1">
      <alignment vertical="center" wrapText="1"/>
    </xf>
    <xf numFmtId="0" fontId="25" fillId="2" borderId="10" xfId="1" applyFont="1" applyFill="1" applyBorder="1" applyAlignment="1" applyProtection="1">
      <alignment vertical="center" wrapText="1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7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 textRotation="255" wrapText="1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25" fillId="2" borderId="11" xfId="1" applyNumberFormat="1" applyFont="1" applyFill="1" applyBorder="1" applyAlignment="1" applyProtection="1">
      <alignment horizontal="left" vertical="center" shrinkToFit="1"/>
    </xf>
    <xf numFmtId="0" fontId="25" fillId="2" borderId="7" xfId="1" applyNumberFormat="1" applyFont="1" applyFill="1" applyBorder="1" applyAlignment="1" applyProtection="1">
      <alignment horizontal="left" vertical="center" shrinkToFit="1"/>
    </xf>
    <xf numFmtId="0" fontId="25" fillId="2" borderId="28" xfId="1" applyNumberFormat="1" applyFont="1" applyFill="1" applyBorder="1" applyAlignment="1" applyProtection="1">
      <alignment horizontal="left" vertical="center" shrinkToFit="1"/>
    </xf>
    <xf numFmtId="0" fontId="3" fillId="0" borderId="0" xfId="1" applyFont="1" applyAlignment="1">
      <alignment horizontal="center" vertical="center" wrapText="1"/>
    </xf>
    <xf numFmtId="0" fontId="25" fillId="2" borderId="17" xfId="1" applyFont="1" applyFill="1" applyBorder="1" applyAlignment="1" applyProtection="1">
      <alignment horizontal="left" vertical="center" shrinkToFit="1"/>
    </xf>
    <xf numFmtId="0" fontId="25" fillId="2" borderId="5" xfId="1" applyFont="1" applyFill="1" applyBorder="1" applyAlignment="1" applyProtection="1">
      <alignment horizontal="left" vertical="center" shrinkToFit="1"/>
    </xf>
    <xf numFmtId="0" fontId="25" fillId="2" borderId="10" xfId="1" applyFont="1" applyFill="1" applyBorder="1" applyAlignment="1" applyProtection="1">
      <alignment horizontal="left" vertical="center" shrinkToFit="1"/>
    </xf>
    <xf numFmtId="0" fontId="29" fillId="0" borderId="9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23" xfId="1" applyFont="1" applyBorder="1" applyAlignment="1" applyProtection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  <xf numFmtId="178" fontId="18" fillId="0" borderId="34" xfId="1" applyNumberFormat="1" applyFont="1" applyBorder="1" applyAlignment="1">
      <alignment vertical="center" wrapText="1"/>
    </xf>
    <xf numFmtId="178" fontId="18" fillId="0" borderId="35" xfId="1" applyNumberFormat="1" applyFont="1" applyBorder="1" applyAlignment="1">
      <alignment vertical="center" wrapText="1"/>
    </xf>
    <xf numFmtId="0" fontId="3" fillId="0" borderId="24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14" fillId="2" borderId="11" xfId="1" applyFont="1" applyFill="1" applyBorder="1" applyAlignment="1" applyProtection="1">
      <alignment horizontal="left" vertical="center" wrapText="1"/>
    </xf>
    <xf numFmtId="0" fontId="14" fillId="2" borderId="7" xfId="1" applyFont="1" applyFill="1" applyBorder="1" applyAlignment="1" applyProtection="1">
      <alignment horizontal="left" vertical="center" wrapText="1"/>
    </xf>
    <xf numFmtId="0" fontId="14" fillId="2" borderId="28" xfId="1" applyFont="1" applyFill="1" applyBorder="1" applyAlignment="1" applyProtection="1">
      <alignment horizontal="left" vertical="center" wrapText="1"/>
    </xf>
    <xf numFmtId="0" fontId="14" fillId="2" borderId="12" xfId="1" applyFont="1" applyFill="1" applyBorder="1" applyAlignment="1" applyProtection="1">
      <alignment horizontal="left" vertical="center" wrapText="1"/>
    </xf>
    <xf numFmtId="0" fontId="14" fillId="2" borderId="0" xfId="1" applyFont="1" applyFill="1" applyBorder="1" applyAlignment="1" applyProtection="1">
      <alignment horizontal="left" vertical="center" wrapText="1"/>
    </xf>
    <xf numFmtId="0" fontId="14" fillId="2" borderId="22" xfId="1" applyFont="1" applyFill="1" applyBorder="1" applyAlignment="1" applyProtection="1">
      <alignment horizontal="left" vertical="center" wrapText="1"/>
    </xf>
    <xf numFmtId="0" fontId="14" fillId="2" borderId="17" xfId="1" applyFont="1" applyFill="1" applyBorder="1" applyAlignment="1" applyProtection="1">
      <alignment horizontal="left" vertical="center" wrapText="1"/>
    </xf>
    <xf numFmtId="0" fontId="14" fillId="2" borderId="5" xfId="1" applyFont="1" applyFill="1" applyBorder="1" applyAlignment="1" applyProtection="1">
      <alignment horizontal="left" vertical="center" wrapText="1"/>
    </xf>
    <xf numFmtId="0" fontId="14" fillId="2" borderId="30" xfId="1" applyFont="1" applyFill="1" applyBorder="1" applyAlignment="1" applyProtection="1">
      <alignment horizontal="left" vertical="center" wrapText="1"/>
    </xf>
    <xf numFmtId="0" fontId="14" fillId="2" borderId="6" xfId="1" applyFont="1" applyFill="1" applyBorder="1" applyAlignment="1" applyProtection="1">
      <alignment horizontal="right" vertical="center" shrinkToFit="1"/>
    </xf>
    <xf numFmtId="177" fontId="4" fillId="0" borderId="21" xfId="1" applyNumberFormat="1" applyFont="1" applyBorder="1" applyAlignment="1">
      <alignment vertical="center" shrinkToFit="1"/>
    </xf>
    <xf numFmtId="177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vertical="center" shrinkToFit="1"/>
    </xf>
    <xf numFmtId="178" fontId="4" fillId="0" borderId="22" xfId="1" applyNumberFormat="1" applyFont="1" applyBorder="1" applyAlignment="1">
      <alignment vertical="center" shrinkToFit="1"/>
    </xf>
    <xf numFmtId="0" fontId="3" fillId="0" borderId="6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14" fillId="2" borderId="11" xfId="1" applyFont="1" applyFill="1" applyBorder="1" applyAlignment="1" applyProtection="1">
      <alignment horizontal="left" vertical="center" wrapText="1" indent="1"/>
    </xf>
    <xf numFmtId="0" fontId="14" fillId="2" borderId="7" xfId="1" applyFont="1" applyFill="1" applyBorder="1" applyAlignment="1" applyProtection="1">
      <alignment horizontal="left" vertical="center" wrapText="1" indent="1"/>
    </xf>
    <xf numFmtId="0" fontId="14" fillId="2" borderId="28" xfId="1" applyFont="1" applyFill="1" applyBorder="1" applyAlignment="1" applyProtection="1">
      <alignment horizontal="left" vertical="center" wrapText="1" indent="1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14" fillId="2" borderId="12" xfId="1" applyFont="1" applyFill="1" applyBorder="1" applyAlignment="1" applyProtection="1">
      <alignment horizontal="center" vertical="center" shrinkToFit="1"/>
    </xf>
    <xf numFmtId="0" fontId="14" fillId="2" borderId="0" xfId="1" applyFont="1" applyFill="1" applyBorder="1" applyAlignment="1" applyProtection="1">
      <alignment horizontal="center" vertical="center" shrinkToFit="1"/>
    </xf>
    <xf numFmtId="0" fontId="14" fillId="2" borderId="17" xfId="1" applyFont="1" applyFill="1" applyBorder="1" applyAlignment="1" applyProtection="1">
      <alignment horizontal="center" vertical="center" shrinkToFit="1"/>
    </xf>
    <xf numFmtId="0" fontId="14" fillId="2" borderId="5" xfId="1" applyFont="1" applyFill="1" applyBorder="1" applyAlignment="1" applyProtection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180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right" vertical="center"/>
    </xf>
    <xf numFmtId="178" fontId="4" fillId="0" borderId="22" xfId="1" applyNumberFormat="1" applyFont="1" applyBorder="1" applyAlignment="1">
      <alignment horizontal="right" vertical="center"/>
    </xf>
    <xf numFmtId="0" fontId="3" fillId="0" borderId="11" xfId="1" applyFont="1" applyBorder="1" applyAlignment="1">
      <alignment horizontal="left" vertical="center" shrinkToFit="1"/>
    </xf>
    <xf numFmtId="0" fontId="3" fillId="0" borderId="7" xfId="1" applyFont="1" applyBorder="1" applyAlignment="1">
      <alignment horizontal="left" vertical="center" shrinkToFit="1"/>
    </xf>
    <xf numFmtId="0" fontId="3" fillId="0" borderId="12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14" fillId="2" borderId="11" xfId="1" applyFont="1" applyFill="1" applyBorder="1" applyAlignment="1" applyProtection="1">
      <alignment horizontal="center" vertical="center"/>
    </xf>
    <xf numFmtId="0" fontId="14" fillId="2" borderId="7" xfId="1" applyFont="1" applyFill="1" applyBorder="1" applyAlignment="1" applyProtection="1">
      <alignment horizontal="center" vertical="center"/>
    </xf>
    <xf numFmtId="0" fontId="14" fillId="2" borderId="12" xfId="1" applyFont="1" applyFill="1" applyBorder="1" applyAlignment="1" applyProtection="1">
      <alignment horizontal="center" vertical="center"/>
    </xf>
    <xf numFmtId="0" fontId="14" fillId="2" borderId="0" xfId="1" applyFont="1" applyFill="1" applyAlignment="1" applyProtection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25" fillId="2" borderId="0" xfId="1" applyFont="1" applyFill="1" applyAlignment="1" applyProtection="1">
      <alignment horizontal="right" vertical="center" shrinkToFit="1"/>
      <protection locked="0"/>
    </xf>
    <xf numFmtId="0" fontId="25" fillId="2" borderId="0" xfId="1" applyFont="1" applyFill="1" applyAlignment="1" applyProtection="1">
      <alignment vertical="center" shrinkToFit="1"/>
      <protection locked="0"/>
    </xf>
    <xf numFmtId="0" fontId="3" fillId="0" borderId="2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25" fillId="2" borderId="0" xfId="1" applyFont="1" applyFill="1" applyBorder="1" applyAlignment="1" applyProtection="1">
      <alignment horizontal="center" vertical="center" wrapText="1"/>
    </xf>
    <xf numFmtId="0" fontId="25" fillId="2" borderId="5" xfId="1" applyFont="1" applyFill="1" applyBorder="1" applyAlignment="1" applyProtection="1">
      <alignment horizontal="center" vertical="center" wrapText="1"/>
    </xf>
    <xf numFmtId="0" fontId="40" fillId="0" borderId="0" xfId="1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598C0E9E-7001-4AC2-9EC4-ACD7457903DF}"/>
    <cellStyle name="標準 2 2" xfId="3" xr:uid="{61EACCB5-8749-4E13-9E7B-7BB0F65464B4}"/>
  </cellStyles>
  <dxfs count="0"/>
  <tableStyles count="0" defaultTableStyle="TableStyleMedium2" defaultPivotStyle="PivotStyleLight16"/>
  <colors>
    <mruColors>
      <color rgb="FFDDF2FF"/>
      <color rgb="FF0000FF"/>
      <color rgb="FFFFFFCC"/>
      <color rgb="FFCCECFF"/>
      <color rgb="FFFFFF99"/>
      <color rgb="FFCCFFFF"/>
      <color rgb="FFFF9966"/>
      <color rgb="FFFFCC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22</xdr:row>
      <xdr:rowOff>19050</xdr:rowOff>
    </xdr:from>
    <xdr:to>
      <xdr:col>7</xdr:col>
      <xdr:colOff>28576</xdr:colOff>
      <xdr:row>22</xdr:row>
      <xdr:rowOff>295275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1" y="3619500"/>
          <a:ext cx="952500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114299</xdr:colOff>
      <xdr:row>18</xdr:row>
      <xdr:rowOff>180975</xdr:rowOff>
    </xdr:from>
    <xdr:to>
      <xdr:col>7</xdr:col>
      <xdr:colOff>57150</xdr:colOff>
      <xdr:row>19</xdr:row>
      <xdr:rowOff>228600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5E833C73-67C1-4E54-B457-E9C8844C23CF}"/>
            </a:ext>
          </a:extLst>
        </xdr:cNvPr>
        <xdr:cNvSpPr/>
      </xdr:nvSpPr>
      <xdr:spPr>
        <a:xfrm>
          <a:off x="295274" y="2886075"/>
          <a:ext cx="1028701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200025</xdr:rowOff>
    </xdr:from>
    <xdr:to>
      <xdr:col>8</xdr:col>
      <xdr:colOff>38100</xdr:colOff>
      <xdr:row>4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85F9E4-1281-4EA8-B4C1-FF2056465615}"/>
            </a:ext>
          </a:extLst>
        </xdr:cNvPr>
        <xdr:cNvSpPr/>
      </xdr:nvSpPr>
      <xdr:spPr>
        <a:xfrm>
          <a:off x="7924800" y="342900"/>
          <a:ext cx="2171700" cy="514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施設内への掲示が必要な場合のみご提出ください。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AN79"/>
  <sheetViews>
    <sheetView showGridLines="0" showZeros="0" tabSelected="1" zoomScaleNormal="100" zoomScaleSheetLayoutView="96" workbookViewId="0">
      <selection activeCell="M30" sqref="M30:O31"/>
    </sheetView>
  </sheetViews>
  <sheetFormatPr defaultColWidth="9" defaultRowHeight="12"/>
  <cols>
    <col min="1" max="9" width="2.375" style="1" customWidth="1"/>
    <col min="10" max="27" width="2.625" style="1" customWidth="1"/>
    <col min="28" max="29" width="2.5" style="1" customWidth="1"/>
    <col min="30" max="40" width="2.125" style="1" customWidth="1"/>
    <col min="41" max="51" width="2.625" style="1" customWidth="1"/>
    <col min="52" max="16384" width="9" style="1"/>
  </cols>
  <sheetData>
    <row r="1" spans="1:40" ht="12" customHeight="1" thickTop="1">
      <c r="Y1" s="143" t="s">
        <v>25</v>
      </c>
      <c r="Z1" s="144"/>
      <c r="AA1" s="144"/>
      <c r="AB1" s="144"/>
      <c r="AC1" s="144"/>
      <c r="AD1" s="144"/>
      <c r="AE1" s="144"/>
      <c r="AF1" s="144"/>
      <c r="AG1" s="144"/>
      <c r="AH1" s="145"/>
      <c r="AL1" s="6"/>
      <c r="AM1" s="6"/>
      <c r="AN1" s="6"/>
    </row>
    <row r="2" spans="1:40" s="3" customFormat="1" ht="9" customHeight="1" thickBot="1">
      <c r="Y2" s="146"/>
      <c r="Z2" s="147"/>
      <c r="AA2" s="147"/>
      <c r="AB2" s="147"/>
      <c r="AC2" s="147"/>
      <c r="AD2" s="147"/>
      <c r="AE2" s="147"/>
      <c r="AF2" s="147"/>
      <c r="AG2" s="147"/>
      <c r="AH2" s="148"/>
      <c r="AL2" s="6"/>
      <c r="AM2" s="6"/>
      <c r="AN2" s="6"/>
    </row>
    <row r="3" spans="1:40" s="3" customFormat="1" ht="25.15" customHeight="1" thickTop="1">
      <c r="V3" s="156" t="s">
        <v>26</v>
      </c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1:40" s="3" customFormat="1" ht="9"/>
    <row r="5" spans="1:40" s="3" customFormat="1" ht="9"/>
    <row r="6" spans="1:40" s="3" customFormat="1" ht="9"/>
    <row r="7" spans="1:40" ht="17.25" customHeight="1">
      <c r="A7" s="157" t="s">
        <v>64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"/>
      <c r="AM7" s="15"/>
      <c r="AN7" s="15"/>
    </row>
    <row r="8" spans="1:40" ht="13.5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7" t="s">
        <v>96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ht="12.7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61"/>
      <c r="AE9" s="162"/>
      <c r="AF9" s="162"/>
      <c r="AG9" s="162"/>
      <c r="AH9" s="162"/>
      <c r="AI9" s="162"/>
      <c r="AJ9" s="162"/>
      <c r="AK9" s="163"/>
      <c r="AL9" s="11"/>
      <c r="AM9" s="11"/>
      <c r="AN9" s="11"/>
    </row>
    <row r="10" spans="1:40" s="3" customFormat="1" ht="12.75" thickBo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4"/>
      <c r="AE10" s="165"/>
      <c r="AF10" s="165"/>
      <c r="AG10" s="165"/>
      <c r="AH10" s="165"/>
      <c r="AI10" s="165"/>
      <c r="AJ10" s="165"/>
      <c r="AK10" s="166"/>
      <c r="AL10" s="10"/>
      <c r="AM10" s="10"/>
      <c r="AN10" s="10"/>
    </row>
    <row r="11" spans="1:40" ht="15" customHeight="1">
      <c r="AB11" s="199"/>
      <c r="AC11" s="199"/>
      <c r="AD11" s="199"/>
      <c r="AE11" s="1" t="s">
        <v>0</v>
      </c>
      <c r="AF11" s="200"/>
      <c r="AG11" s="200"/>
      <c r="AH11" s="1" t="s">
        <v>1</v>
      </c>
      <c r="AI11" s="200"/>
      <c r="AJ11" s="200"/>
      <c r="AK11" s="1" t="s">
        <v>19</v>
      </c>
    </row>
    <row r="12" spans="1:40" s="2" customFormat="1" ht="10.5">
      <c r="AM12" s="4"/>
    </row>
    <row r="13" spans="1:40" ht="12.75">
      <c r="A13" s="1" t="s">
        <v>27</v>
      </c>
    </row>
    <row r="14" spans="1:40">
      <c r="A14" s="1" t="s">
        <v>69</v>
      </c>
    </row>
    <row r="15" spans="1:40">
      <c r="A15" s="1" t="s">
        <v>70</v>
      </c>
    </row>
    <row r="16" spans="1:40">
      <c r="A16" s="1" t="s">
        <v>71</v>
      </c>
    </row>
    <row r="17" spans="1:37" s="3" customFormat="1" ht="15" customHeight="1"/>
    <row r="18" spans="1:37" ht="18" customHeight="1">
      <c r="D18" s="1" t="s">
        <v>2</v>
      </c>
    </row>
    <row r="19" spans="1:37" ht="18" customHeight="1">
      <c r="B19" s="123" t="s">
        <v>28</v>
      </c>
      <c r="C19" s="123"/>
      <c r="D19" s="123"/>
      <c r="E19" s="123"/>
      <c r="F19" s="123"/>
      <c r="G19" s="123"/>
      <c r="H19" s="123"/>
      <c r="I19" s="1" t="s">
        <v>3</v>
      </c>
      <c r="J19" s="160"/>
      <c r="K19" s="160"/>
      <c r="L19" s="9" t="s">
        <v>16</v>
      </c>
      <c r="M19" s="160"/>
      <c r="N19" s="160"/>
    </row>
    <row r="20" spans="1:37" ht="20.100000000000001" customHeight="1">
      <c r="B20" s="123"/>
      <c r="C20" s="123"/>
      <c r="D20" s="123"/>
      <c r="E20" s="123"/>
      <c r="F20" s="123"/>
      <c r="G20" s="123"/>
      <c r="H20" s="123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</row>
    <row r="21" spans="1:37" ht="13.5" customHeight="1">
      <c r="B21" s="101"/>
      <c r="C21" s="101"/>
      <c r="D21" s="101"/>
      <c r="E21" s="101"/>
      <c r="F21" s="101"/>
      <c r="G21" s="101"/>
      <c r="H21" s="10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</row>
    <row r="22" spans="1:37" ht="20.100000000000001" customHeight="1">
      <c r="B22" s="101" t="s">
        <v>5</v>
      </c>
      <c r="C22" s="101"/>
      <c r="D22" s="101"/>
      <c r="E22" s="101"/>
      <c r="F22" s="101"/>
      <c r="G22" s="101"/>
      <c r="H22" s="10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</row>
    <row r="23" spans="1:37" ht="24" customHeight="1">
      <c r="B23" s="158" t="s">
        <v>29</v>
      </c>
      <c r="C23" s="159"/>
      <c r="D23" s="159"/>
      <c r="E23" s="159"/>
      <c r="F23" s="159"/>
      <c r="G23" s="159"/>
      <c r="H23" s="159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5"/>
    </row>
    <row r="24" spans="1:37" ht="20.100000000000001" customHeight="1">
      <c r="B24" s="123" t="s">
        <v>4</v>
      </c>
      <c r="C24" s="123"/>
      <c r="D24" s="123"/>
      <c r="E24" s="123"/>
      <c r="F24" s="123"/>
      <c r="G24" s="123"/>
      <c r="H24" s="123"/>
      <c r="I24" s="155" t="s">
        <v>30</v>
      </c>
      <c r="J24" s="155"/>
      <c r="K24" s="155"/>
      <c r="L24" s="155"/>
      <c r="M24" s="155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37" ht="20.100000000000001" customHeight="1">
      <c r="B25" s="123"/>
      <c r="C25" s="123"/>
      <c r="D25" s="123"/>
      <c r="E25" s="123"/>
      <c r="F25" s="123"/>
      <c r="G25" s="123"/>
      <c r="H25" s="123"/>
      <c r="I25" s="197" t="s">
        <v>31</v>
      </c>
      <c r="J25" s="197"/>
      <c r="K25" s="197"/>
      <c r="L25" s="197"/>
      <c r="M25" s="197"/>
      <c r="N25" s="18" t="s">
        <v>6</v>
      </c>
      <c r="O25" s="154"/>
      <c r="P25" s="154"/>
      <c r="Q25" s="154"/>
      <c r="R25" s="18" t="s">
        <v>7</v>
      </c>
      <c r="S25" s="18" t="s">
        <v>8</v>
      </c>
      <c r="T25" s="154"/>
      <c r="U25" s="154"/>
      <c r="V25" s="154"/>
      <c r="W25" s="18" t="s">
        <v>8</v>
      </c>
      <c r="X25" s="154"/>
      <c r="Y25" s="154"/>
      <c r="Z25" s="154"/>
      <c r="AA25" s="14"/>
    </row>
    <row r="26" spans="1:37" ht="20.100000000000001" customHeight="1">
      <c r="B26" s="123"/>
      <c r="C26" s="123"/>
      <c r="D26" s="123"/>
      <c r="E26" s="123"/>
      <c r="F26" s="123"/>
      <c r="G26" s="123"/>
      <c r="H26" s="123"/>
      <c r="I26" s="204" t="s">
        <v>24</v>
      </c>
      <c r="J26" s="204"/>
      <c r="K26" s="204"/>
      <c r="L26" s="204"/>
      <c r="M26" s="204"/>
      <c r="N26" s="205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1:37" s="3" customFormat="1" ht="9"/>
    <row r="28" spans="1:37" ht="18" customHeight="1" thickBot="1">
      <c r="A28" s="1" t="s">
        <v>32</v>
      </c>
      <c r="AB28" s="14" t="s">
        <v>68</v>
      </c>
    </row>
    <row r="29" spans="1:37" ht="30" customHeight="1" thickTop="1">
      <c r="A29" s="113" t="s">
        <v>33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98"/>
      <c r="AB29" s="201" t="s">
        <v>67</v>
      </c>
      <c r="AC29" s="202"/>
      <c r="AD29" s="96"/>
      <c r="AE29" s="96"/>
      <c r="AF29" s="96"/>
      <c r="AG29" s="96"/>
      <c r="AH29" s="96"/>
      <c r="AI29" s="96"/>
      <c r="AJ29" s="96"/>
      <c r="AK29" s="203"/>
    </row>
    <row r="30" spans="1:37" ht="18" customHeight="1">
      <c r="A30" s="207" t="s">
        <v>43</v>
      </c>
      <c r="B30" s="167"/>
      <c r="C30" s="167"/>
      <c r="D30" s="167"/>
      <c r="E30" s="167"/>
      <c r="F30" s="167"/>
      <c r="G30" s="167"/>
      <c r="H30" s="167"/>
      <c r="I30" s="167"/>
      <c r="J30" s="167" t="s">
        <v>44</v>
      </c>
      <c r="K30" s="167"/>
      <c r="L30" s="168"/>
      <c r="M30" s="184"/>
      <c r="N30" s="185"/>
      <c r="O30" s="185"/>
      <c r="P30" s="99" t="s">
        <v>10</v>
      </c>
      <c r="Q30" s="99"/>
      <c r="AB30" s="190"/>
      <c r="AC30" s="191"/>
      <c r="AD30" s="48" t="s">
        <v>22</v>
      </c>
      <c r="AE30" s="192"/>
      <c r="AF30" s="192"/>
      <c r="AG30" s="49" t="s">
        <v>23</v>
      </c>
      <c r="AH30" s="188">
        <f>AB30*AE30</f>
        <v>0</v>
      </c>
      <c r="AI30" s="188"/>
      <c r="AJ30" s="188"/>
      <c r="AK30" s="189"/>
    </row>
    <row r="31" spans="1:37" ht="9.9499999999999993" customHeight="1">
      <c r="A31" s="20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89"/>
      <c r="M31" s="130"/>
      <c r="N31" s="131"/>
      <c r="O31" s="131"/>
      <c r="P31" s="101"/>
      <c r="Q31" s="101"/>
      <c r="AB31" s="50"/>
      <c r="AC31" s="51"/>
      <c r="AD31" s="48"/>
      <c r="AE31" s="52"/>
      <c r="AF31" s="52"/>
      <c r="AG31" s="49"/>
      <c r="AH31" s="53"/>
      <c r="AI31" s="53"/>
      <c r="AJ31" s="53"/>
      <c r="AK31" s="54"/>
    </row>
    <row r="32" spans="1:37" ht="18" customHeight="1">
      <c r="A32" s="90" t="s">
        <v>34</v>
      </c>
      <c r="B32" s="91"/>
      <c r="C32" s="91"/>
      <c r="D32" s="91"/>
      <c r="E32" s="91"/>
      <c r="F32" s="91"/>
      <c r="G32" s="91"/>
      <c r="H32" s="91"/>
      <c r="I32" s="91"/>
      <c r="J32" s="88" t="s">
        <v>45</v>
      </c>
      <c r="K32" s="88"/>
      <c r="L32" s="89"/>
      <c r="M32" s="186"/>
      <c r="N32" s="187"/>
      <c r="O32" s="187"/>
      <c r="P32" s="101" t="s">
        <v>10</v>
      </c>
      <c r="Q32" s="101"/>
      <c r="AB32" s="190"/>
      <c r="AC32" s="191"/>
      <c r="AD32" s="48" t="s">
        <v>22</v>
      </c>
      <c r="AE32" s="192"/>
      <c r="AF32" s="192"/>
      <c r="AG32" s="49" t="s">
        <v>23</v>
      </c>
      <c r="AH32" s="188">
        <f>AB32*AE32</f>
        <v>0</v>
      </c>
      <c r="AI32" s="188"/>
      <c r="AJ32" s="188"/>
      <c r="AK32" s="189"/>
    </row>
    <row r="33" spans="1:37" ht="9.9499999999999993" customHeight="1">
      <c r="A33" s="90"/>
      <c r="B33" s="91"/>
      <c r="C33" s="91"/>
      <c r="D33" s="91"/>
      <c r="E33" s="91"/>
      <c r="F33" s="91"/>
      <c r="G33" s="91"/>
      <c r="H33" s="91"/>
      <c r="I33" s="91"/>
      <c r="J33" s="88"/>
      <c r="K33" s="88"/>
      <c r="L33" s="89"/>
      <c r="M33" s="186"/>
      <c r="N33" s="187"/>
      <c r="O33" s="187"/>
      <c r="P33" s="101"/>
      <c r="Q33" s="101"/>
      <c r="AB33" s="50"/>
      <c r="AC33" s="51"/>
      <c r="AD33" s="48"/>
      <c r="AE33" s="52"/>
      <c r="AF33" s="52"/>
      <c r="AG33" s="49"/>
      <c r="AH33" s="53"/>
      <c r="AI33" s="53"/>
      <c r="AJ33" s="53"/>
      <c r="AK33" s="54"/>
    </row>
    <row r="34" spans="1:37" ht="18" customHeight="1">
      <c r="A34" s="90" t="s">
        <v>35</v>
      </c>
      <c r="B34" s="91"/>
      <c r="C34" s="91"/>
      <c r="D34" s="91"/>
      <c r="E34" s="91"/>
      <c r="F34" s="91"/>
      <c r="G34" s="91"/>
      <c r="H34" s="91"/>
      <c r="I34" s="91"/>
      <c r="J34" s="88" t="s">
        <v>46</v>
      </c>
      <c r="K34" s="88"/>
      <c r="L34" s="89"/>
      <c r="M34" s="186"/>
      <c r="N34" s="187"/>
      <c r="O34" s="187"/>
      <c r="P34" s="101" t="s">
        <v>10</v>
      </c>
      <c r="Q34" s="101"/>
      <c r="AB34" s="190"/>
      <c r="AC34" s="191"/>
      <c r="AD34" s="48" t="s">
        <v>22</v>
      </c>
      <c r="AE34" s="192"/>
      <c r="AF34" s="192"/>
      <c r="AG34" s="49" t="s">
        <v>23</v>
      </c>
      <c r="AH34" s="188">
        <f>AB34*AE34</f>
        <v>0</v>
      </c>
      <c r="AI34" s="188"/>
      <c r="AJ34" s="188"/>
      <c r="AK34" s="189"/>
    </row>
    <row r="35" spans="1:37" ht="9.9499999999999993" customHeight="1">
      <c r="A35" s="90"/>
      <c r="B35" s="91"/>
      <c r="C35" s="91"/>
      <c r="D35" s="91"/>
      <c r="E35" s="91"/>
      <c r="F35" s="91"/>
      <c r="G35" s="91"/>
      <c r="H35" s="91"/>
      <c r="I35" s="91"/>
      <c r="J35" s="88"/>
      <c r="K35" s="88"/>
      <c r="L35" s="89"/>
      <c r="M35" s="186"/>
      <c r="N35" s="187"/>
      <c r="O35" s="187"/>
      <c r="P35" s="101"/>
      <c r="Q35" s="101"/>
      <c r="AB35" s="50"/>
      <c r="AC35" s="51"/>
      <c r="AD35" s="48"/>
      <c r="AE35" s="52"/>
      <c r="AF35" s="52"/>
      <c r="AG35" s="49"/>
      <c r="AH35" s="53"/>
      <c r="AI35" s="53"/>
      <c r="AJ35" s="53"/>
      <c r="AK35" s="54"/>
    </row>
    <row r="36" spans="1:37" ht="18" customHeight="1">
      <c r="A36" s="90" t="s">
        <v>36</v>
      </c>
      <c r="B36" s="91"/>
      <c r="C36" s="91"/>
      <c r="D36" s="91"/>
      <c r="E36" s="91"/>
      <c r="F36" s="91"/>
      <c r="G36" s="91"/>
      <c r="H36" s="91"/>
      <c r="I36" s="91"/>
      <c r="J36" s="88" t="s">
        <v>47</v>
      </c>
      <c r="K36" s="88"/>
      <c r="L36" s="89"/>
      <c r="M36" s="186"/>
      <c r="N36" s="187"/>
      <c r="O36" s="187"/>
      <c r="P36" s="101" t="s">
        <v>10</v>
      </c>
      <c r="Q36" s="101"/>
      <c r="AB36" s="190"/>
      <c r="AC36" s="191"/>
      <c r="AD36" s="48" t="s">
        <v>22</v>
      </c>
      <c r="AE36" s="192"/>
      <c r="AF36" s="192"/>
      <c r="AG36" s="49" t="s">
        <v>23</v>
      </c>
      <c r="AH36" s="188">
        <f>AB36*AE36</f>
        <v>0</v>
      </c>
      <c r="AI36" s="188"/>
      <c r="AJ36" s="188"/>
      <c r="AK36" s="189"/>
    </row>
    <row r="37" spans="1:37" ht="9.9499999999999993" customHeight="1">
      <c r="A37" s="90"/>
      <c r="B37" s="91"/>
      <c r="C37" s="91"/>
      <c r="D37" s="91"/>
      <c r="E37" s="91"/>
      <c r="F37" s="91"/>
      <c r="G37" s="91"/>
      <c r="H37" s="91"/>
      <c r="I37" s="91"/>
      <c r="J37" s="88"/>
      <c r="K37" s="88"/>
      <c r="L37" s="89"/>
      <c r="M37" s="186"/>
      <c r="N37" s="187"/>
      <c r="O37" s="187"/>
      <c r="P37" s="101"/>
      <c r="Q37" s="101"/>
      <c r="AB37" s="50"/>
      <c r="AC37" s="51"/>
      <c r="AD37" s="48"/>
      <c r="AE37" s="52"/>
      <c r="AF37" s="52"/>
      <c r="AG37" s="49"/>
      <c r="AH37" s="53"/>
      <c r="AI37" s="53"/>
      <c r="AJ37" s="53"/>
      <c r="AK37" s="54"/>
    </row>
    <row r="38" spans="1:37" ht="18" customHeight="1">
      <c r="A38" s="90" t="s">
        <v>37</v>
      </c>
      <c r="B38" s="91"/>
      <c r="C38" s="91"/>
      <c r="D38" s="91"/>
      <c r="E38" s="91"/>
      <c r="F38" s="91"/>
      <c r="G38" s="91"/>
      <c r="H38" s="91"/>
      <c r="I38" s="91"/>
      <c r="J38" s="88" t="s">
        <v>48</v>
      </c>
      <c r="K38" s="88"/>
      <c r="L38" s="89"/>
      <c r="M38" s="186"/>
      <c r="N38" s="187"/>
      <c r="O38" s="187"/>
      <c r="P38" s="101" t="s">
        <v>10</v>
      </c>
      <c r="Q38" s="101"/>
      <c r="R38" s="73"/>
      <c r="S38" s="193" t="s">
        <v>95</v>
      </c>
      <c r="T38" s="193"/>
      <c r="U38" s="193"/>
      <c r="V38" s="193"/>
      <c r="W38" s="193"/>
      <c r="X38" s="193"/>
      <c r="Y38" s="193"/>
      <c r="Z38" s="193"/>
      <c r="AA38" s="194"/>
      <c r="AB38" s="190"/>
      <c r="AC38" s="191"/>
      <c r="AD38" s="48" t="s">
        <v>22</v>
      </c>
      <c r="AE38" s="192"/>
      <c r="AF38" s="192"/>
      <c r="AG38" s="49" t="s">
        <v>23</v>
      </c>
      <c r="AH38" s="188">
        <f>AB38*AE38</f>
        <v>0</v>
      </c>
      <c r="AI38" s="188"/>
      <c r="AJ38" s="188"/>
      <c r="AK38" s="189"/>
    </row>
    <row r="39" spans="1:37" ht="9.9499999999999993" customHeight="1">
      <c r="A39" s="90"/>
      <c r="B39" s="91"/>
      <c r="C39" s="91"/>
      <c r="D39" s="91"/>
      <c r="E39" s="91"/>
      <c r="F39" s="91"/>
      <c r="G39" s="91"/>
      <c r="H39" s="91"/>
      <c r="I39" s="91"/>
      <c r="J39" s="88"/>
      <c r="K39" s="88"/>
      <c r="L39" s="89"/>
      <c r="M39" s="186"/>
      <c r="N39" s="187"/>
      <c r="O39" s="187"/>
      <c r="P39" s="101"/>
      <c r="Q39" s="101"/>
      <c r="R39" s="73"/>
      <c r="S39" s="193"/>
      <c r="T39" s="193"/>
      <c r="U39" s="193"/>
      <c r="V39" s="193"/>
      <c r="W39" s="193"/>
      <c r="X39" s="193"/>
      <c r="Y39" s="193"/>
      <c r="Z39" s="193"/>
      <c r="AA39" s="194"/>
      <c r="AB39" s="50"/>
      <c r="AC39" s="51"/>
      <c r="AD39" s="48"/>
      <c r="AE39" s="52"/>
      <c r="AF39" s="52"/>
      <c r="AG39" s="49"/>
      <c r="AH39" s="53"/>
      <c r="AI39" s="53"/>
      <c r="AJ39" s="53"/>
      <c r="AK39" s="54"/>
    </row>
    <row r="40" spans="1:37" ht="18" customHeight="1">
      <c r="A40" s="90" t="s">
        <v>38</v>
      </c>
      <c r="B40" s="91"/>
      <c r="C40" s="91"/>
      <c r="D40" s="91"/>
      <c r="E40" s="91"/>
      <c r="F40" s="91"/>
      <c r="G40" s="91"/>
      <c r="H40" s="91"/>
      <c r="I40" s="91"/>
      <c r="J40" s="88" t="s">
        <v>48</v>
      </c>
      <c r="K40" s="88"/>
      <c r="L40" s="89"/>
      <c r="M40" s="130"/>
      <c r="N40" s="131"/>
      <c r="O40" s="131"/>
      <c r="P40" s="101" t="s">
        <v>10</v>
      </c>
      <c r="Q40" s="101"/>
      <c r="R40" s="73"/>
      <c r="S40" s="193"/>
      <c r="T40" s="193"/>
      <c r="U40" s="193"/>
      <c r="V40" s="193"/>
      <c r="W40" s="193"/>
      <c r="X40" s="193"/>
      <c r="Y40" s="193"/>
      <c r="Z40" s="193"/>
      <c r="AA40" s="194"/>
      <c r="AB40" s="190"/>
      <c r="AC40" s="191"/>
      <c r="AD40" s="48" t="s">
        <v>22</v>
      </c>
      <c r="AE40" s="192"/>
      <c r="AF40" s="192"/>
      <c r="AG40" s="49" t="s">
        <v>23</v>
      </c>
      <c r="AH40" s="55"/>
      <c r="AI40" s="55"/>
      <c r="AJ40" s="55"/>
      <c r="AK40" s="56"/>
    </row>
    <row r="41" spans="1:37" ht="9.9499999999999993" customHeight="1">
      <c r="A41" s="92"/>
      <c r="B41" s="93"/>
      <c r="C41" s="93"/>
      <c r="D41" s="93"/>
      <c r="E41" s="93"/>
      <c r="F41" s="93"/>
      <c r="G41" s="93"/>
      <c r="H41" s="93"/>
      <c r="I41" s="93"/>
      <c r="J41" s="128"/>
      <c r="K41" s="128"/>
      <c r="L41" s="129"/>
      <c r="M41" s="132"/>
      <c r="N41" s="133"/>
      <c r="O41" s="133"/>
      <c r="P41" s="93"/>
      <c r="Q41" s="93"/>
      <c r="R41" s="74"/>
      <c r="S41" s="195"/>
      <c r="T41" s="195"/>
      <c r="U41" s="195"/>
      <c r="V41" s="195"/>
      <c r="W41" s="195"/>
      <c r="X41" s="195"/>
      <c r="Y41" s="195"/>
      <c r="Z41" s="195"/>
      <c r="AA41" s="196"/>
      <c r="AB41" s="50"/>
      <c r="AC41" s="51"/>
      <c r="AD41" s="48"/>
      <c r="AE41" s="52"/>
      <c r="AF41" s="52"/>
      <c r="AG41" s="49"/>
      <c r="AH41" s="53"/>
      <c r="AI41" s="53"/>
      <c r="AJ41" s="53"/>
      <c r="AK41" s="54"/>
    </row>
    <row r="42" spans="1:37" ht="24.95" customHeight="1">
      <c r="A42" s="116" t="s">
        <v>9</v>
      </c>
      <c r="B42" s="117"/>
      <c r="C42" s="117"/>
      <c r="D42" s="117"/>
      <c r="E42" s="117"/>
      <c r="F42" s="118"/>
      <c r="G42" s="112"/>
      <c r="H42" s="112"/>
      <c r="I42" s="112"/>
      <c r="J42" s="12" t="s">
        <v>0</v>
      </c>
      <c r="K42" s="112"/>
      <c r="L42" s="112"/>
      <c r="M42" s="12" t="s">
        <v>18</v>
      </c>
      <c r="N42" s="112"/>
      <c r="O42" s="112"/>
      <c r="P42" s="12" t="s">
        <v>19</v>
      </c>
      <c r="Q42" s="12" t="s">
        <v>20</v>
      </c>
      <c r="R42" s="112"/>
      <c r="S42" s="112"/>
      <c r="T42" s="112"/>
      <c r="U42" s="12" t="s">
        <v>17</v>
      </c>
      <c r="V42" s="112"/>
      <c r="W42" s="112"/>
      <c r="X42" s="12" t="s">
        <v>18</v>
      </c>
      <c r="Y42" s="112"/>
      <c r="Z42" s="112"/>
      <c r="AA42" s="13" t="s">
        <v>19</v>
      </c>
      <c r="AB42" s="190"/>
      <c r="AC42" s="191"/>
      <c r="AD42" s="48"/>
      <c r="AE42" s="240"/>
      <c r="AF42" s="240"/>
      <c r="AG42" s="49"/>
      <c r="AH42" s="188"/>
      <c r="AI42" s="188"/>
      <c r="AJ42" s="188"/>
      <c r="AK42" s="189"/>
    </row>
    <row r="43" spans="1:37" ht="30" customHeight="1" thickBot="1">
      <c r="A43" s="113" t="s">
        <v>39</v>
      </c>
      <c r="B43" s="114"/>
      <c r="C43" s="114"/>
      <c r="D43" s="114"/>
      <c r="E43" s="114"/>
      <c r="F43" s="11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50"/>
      <c r="AC43" s="51"/>
      <c r="AD43" s="57"/>
      <c r="AE43" s="58"/>
      <c r="AF43" s="59"/>
      <c r="AG43" s="60"/>
      <c r="AH43" s="58"/>
      <c r="AI43" s="53"/>
      <c r="AJ43" s="53"/>
      <c r="AK43" s="54"/>
    </row>
    <row r="44" spans="1:37" ht="24.95" customHeight="1" thickTop="1">
      <c r="A44" s="119" t="s">
        <v>40</v>
      </c>
      <c r="B44" s="120"/>
      <c r="C44" s="120"/>
      <c r="D44" s="120"/>
      <c r="E44" s="120"/>
      <c r="F44" s="121"/>
      <c r="G44" s="134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6"/>
      <c r="X44" s="95" t="s">
        <v>15</v>
      </c>
      <c r="Y44" s="96"/>
      <c r="Z44" s="96"/>
      <c r="AA44" s="97"/>
      <c r="AB44" s="229" t="s">
        <v>11</v>
      </c>
      <c r="AC44" s="230"/>
      <c r="AD44" s="237">
        <f>SUM(AH30:AK43)</f>
        <v>0</v>
      </c>
      <c r="AE44" s="237"/>
      <c r="AF44" s="237"/>
      <c r="AG44" s="237"/>
      <c r="AH44" s="237"/>
      <c r="AI44" s="237"/>
      <c r="AJ44" s="237"/>
      <c r="AK44" s="238"/>
    </row>
    <row r="45" spans="1:37" ht="24.95" customHeight="1">
      <c r="A45" s="122"/>
      <c r="B45" s="123"/>
      <c r="C45" s="123"/>
      <c r="D45" s="123"/>
      <c r="E45" s="123"/>
      <c r="F45" s="124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9"/>
      <c r="X45" s="218" t="s">
        <v>12</v>
      </c>
      <c r="Y45" s="219"/>
      <c r="Z45" s="225"/>
      <c r="AA45" s="225"/>
      <c r="AB45" s="234" t="s">
        <v>49</v>
      </c>
      <c r="AC45" s="227"/>
      <c r="AD45" s="227"/>
      <c r="AE45" s="227"/>
      <c r="AF45" s="235"/>
      <c r="AG45" s="234" t="s">
        <v>50</v>
      </c>
      <c r="AH45" s="227"/>
      <c r="AI45" s="227"/>
      <c r="AJ45" s="227"/>
      <c r="AK45" s="228"/>
    </row>
    <row r="46" spans="1:37" ht="24.95" customHeight="1" thickBot="1">
      <c r="A46" s="125"/>
      <c r="B46" s="126"/>
      <c r="C46" s="126"/>
      <c r="D46" s="126"/>
      <c r="E46" s="126"/>
      <c r="F46" s="127"/>
      <c r="G46" s="140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2"/>
      <c r="X46" s="222" t="s">
        <v>13</v>
      </c>
      <c r="Y46" s="223"/>
      <c r="Z46" s="224"/>
      <c r="AA46" s="224"/>
      <c r="AB46" s="231"/>
      <c r="AC46" s="232"/>
      <c r="AD46" s="232"/>
      <c r="AE46" s="232"/>
      <c r="AF46" s="233"/>
      <c r="AG46" s="231"/>
      <c r="AH46" s="232"/>
      <c r="AI46" s="232"/>
      <c r="AJ46" s="232"/>
      <c r="AK46" s="236"/>
    </row>
    <row r="47" spans="1:37" ht="20.100000000000001" customHeight="1" thickTop="1">
      <c r="A47" s="98" t="s">
        <v>51</v>
      </c>
      <c r="B47" s="99"/>
      <c r="C47" s="99"/>
      <c r="D47" s="99"/>
      <c r="E47" s="99"/>
      <c r="F47" s="100"/>
      <c r="G47" s="104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6"/>
      <c r="AB47" s="218" t="s">
        <v>14</v>
      </c>
      <c r="AC47" s="219"/>
      <c r="AD47" s="219"/>
      <c r="AE47" s="226" t="s">
        <v>21</v>
      </c>
      <c r="AF47" s="227"/>
      <c r="AG47" s="227"/>
      <c r="AH47" s="227"/>
      <c r="AI47" s="227"/>
      <c r="AJ47" s="227"/>
      <c r="AK47" s="228"/>
    </row>
    <row r="48" spans="1:37" ht="15" customHeight="1">
      <c r="A48" s="90"/>
      <c r="B48" s="101"/>
      <c r="C48" s="101"/>
      <c r="D48" s="101"/>
      <c r="E48" s="101"/>
      <c r="F48" s="102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9"/>
      <c r="AB48" s="218"/>
      <c r="AC48" s="219"/>
      <c r="AD48" s="219"/>
      <c r="AE48" s="209"/>
      <c r="AF48" s="210"/>
      <c r="AG48" s="210"/>
      <c r="AH48" s="210"/>
      <c r="AI48" s="210"/>
      <c r="AJ48" s="210"/>
      <c r="AK48" s="211"/>
    </row>
    <row r="49" spans="1:39" ht="15" customHeight="1">
      <c r="A49" s="92"/>
      <c r="B49" s="93"/>
      <c r="C49" s="93"/>
      <c r="D49" s="93"/>
      <c r="E49" s="93"/>
      <c r="F49" s="103"/>
      <c r="G49" s="110" t="s">
        <v>52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220"/>
      <c r="AC49" s="221"/>
      <c r="AD49" s="221"/>
      <c r="AE49" s="212"/>
      <c r="AF49" s="213"/>
      <c r="AG49" s="213"/>
      <c r="AH49" s="213"/>
      <c r="AI49" s="213"/>
      <c r="AJ49" s="213"/>
      <c r="AK49" s="214"/>
    </row>
    <row r="50" spans="1:39" ht="14.25" customHeight="1" thickBot="1">
      <c r="A50" s="98" t="s">
        <v>72</v>
      </c>
      <c r="B50" s="99"/>
      <c r="C50" s="99"/>
      <c r="D50" s="99"/>
      <c r="E50" s="99"/>
      <c r="F50" s="100"/>
      <c r="G50" s="104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222"/>
      <c r="AC50" s="223"/>
      <c r="AD50" s="223"/>
      <c r="AE50" s="215"/>
      <c r="AF50" s="216"/>
      <c r="AG50" s="216"/>
      <c r="AH50" s="216"/>
      <c r="AI50" s="216"/>
      <c r="AJ50" s="216"/>
      <c r="AK50" s="217"/>
    </row>
    <row r="51" spans="1:39" s="19" customFormat="1" ht="14.25" customHeight="1" thickTop="1">
      <c r="A51" s="90"/>
      <c r="B51" s="91"/>
      <c r="C51" s="91"/>
      <c r="D51" s="91"/>
      <c r="E51" s="91"/>
      <c r="F51" s="102"/>
      <c r="G51" s="107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239"/>
      <c r="AB51" s="86"/>
      <c r="AC51" s="86"/>
      <c r="AD51" s="86"/>
      <c r="AE51" s="86"/>
      <c r="AF51" s="86"/>
      <c r="AG51" s="86"/>
      <c r="AH51" s="86"/>
      <c r="AI51" s="86"/>
      <c r="AJ51" s="86"/>
      <c r="AK51" s="86"/>
    </row>
    <row r="52" spans="1:39">
      <c r="A52" s="92"/>
      <c r="B52" s="93"/>
      <c r="C52" s="93"/>
      <c r="D52" s="93"/>
      <c r="E52" s="93"/>
      <c r="F52" s="103"/>
      <c r="G52" s="170" t="s">
        <v>73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71"/>
    </row>
    <row r="53" spans="1:39" ht="17.25" customHeight="1">
      <c r="A53" s="98" t="s">
        <v>74</v>
      </c>
      <c r="B53" s="99"/>
      <c r="C53" s="99"/>
      <c r="D53" s="99"/>
      <c r="E53" s="99"/>
      <c r="F53" s="100"/>
      <c r="G53" s="134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80" t="str">
        <f>IF(G53="","",IF(G53="現金払い（一括）","当日フロントでお支払いください","後日請求書を送付しますので、備考欄に宛名と送付先を入力ください"))</f>
        <v/>
      </c>
      <c r="S53" s="180"/>
      <c r="T53" s="180"/>
      <c r="U53" s="180"/>
      <c r="V53" s="180"/>
      <c r="W53" s="180"/>
      <c r="X53" s="180"/>
      <c r="Y53" s="180"/>
      <c r="Z53" s="180"/>
      <c r="AA53" s="181"/>
      <c r="AI53" s="17"/>
      <c r="AJ53" s="17"/>
      <c r="AK53" s="17"/>
      <c r="AL53" s="17"/>
      <c r="AM53" s="17"/>
    </row>
    <row r="54" spans="1:39" ht="17.25" customHeight="1">
      <c r="A54" s="90"/>
      <c r="B54" s="101"/>
      <c r="C54" s="101"/>
      <c r="D54" s="101"/>
      <c r="E54" s="101"/>
      <c r="F54" s="102"/>
      <c r="G54" s="14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82"/>
      <c r="S54" s="182"/>
      <c r="T54" s="182"/>
      <c r="U54" s="182"/>
      <c r="V54" s="182"/>
      <c r="W54" s="182"/>
      <c r="X54" s="182"/>
      <c r="Y54" s="182"/>
      <c r="Z54" s="182"/>
      <c r="AA54" s="183"/>
      <c r="AB54" s="8"/>
      <c r="AC54" s="8"/>
      <c r="AD54" s="8"/>
      <c r="AE54" s="8"/>
      <c r="AF54" s="8"/>
      <c r="AG54" s="8"/>
    </row>
    <row r="55" spans="1:39" s="19" customFormat="1" ht="15" customHeight="1">
      <c r="A55" s="119" t="s">
        <v>41</v>
      </c>
      <c r="B55" s="120"/>
      <c r="C55" s="120"/>
      <c r="D55" s="120"/>
      <c r="E55" s="120"/>
      <c r="F55" s="121"/>
      <c r="G55" s="172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173"/>
      <c r="AB55" s="7"/>
      <c r="AC55" s="7"/>
      <c r="AD55" s="7"/>
      <c r="AE55" s="7"/>
      <c r="AF55" s="7"/>
      <c r="AG55" s="7"/>
      <c r="AH55" s="7"/>
    </row>
    <row r="56" spans="1:39" s="19" customFormat="1" ht="15" customHeight="1">
      <c r="A56" s="122"/>
      <c r="B56" s="123"/>
      <c r="C56" s="123"/>
      <c r="D56" s="123"/>
      <c r="E56" s="123"/>
      <c r="F56" s="124"/>
      <c r="G56" s="174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6"/>
      <c r="AB56" s="7"/>
      <c r="AC56" s="7"/>
      <c r="AD56" s="7"/>
      <c r="AE56" s="7"/>
      <c r="AF56" s="7"/>
      <c r="AG56" s="7"/>
      <c r="AH56" s="7"/>
    </row>
    <row r="57" spans="1:39" s="19" customFormat="1" ht="15" customHeight="1">
      <c r="A57" s="122"/>
      <c r="B57" s="123"/>
      <c r="C57" s="123"/>
      <c r="D57" s="123"/>
      <c r="E57" s="123"/>
      <c r="F57" s="124"/>
      <c r="G57" s="174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6"/>
      <c r="AB57" s="7"/>
      <c r="AC57" s="7"/>
      <c r="AD57" s="7"/>
      <c r="AE57" s="7"/>
      <c r="AF57" s="7"/>
      <c r="AG57" s="7"/>
      <c r="AH57" s="7"/>
    </row>
    <row r="58" spans="1:39" ht="18" customHeight="1">
      <c r="A58" s="125"/>
      <c r="B58" s="126"/>
      <c r="C58" s="126"/>
      <c r="D58" s="126"/>
      <c r="E58" s="126"/>
      <c r="F58" s="127"/>
      <c r="G58" s="177" t="s">
        <v>75</v>
      </c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9"/>
    </row>
    <row r="59" spans="1:39" ht="18" customHeight="1"/>
    <row r="60" spans="1:39" ht="18" customHeight="1"/>
    <row r="61" spans="1:39" ht="18" customHeight="1"/>
    <row r="62" spans="1:39" ht="18" customHeight="1"/>
    <row r="63" spans="1:39" ht="18" customHeight="1"/>
    <row r="64" spans="1:39" ht="18" customHeight="1"/>
    <row r="65" ht="18" customHeight="1"/>
    <row r="66" ht="18" customHeight="1"/>
    <row r="67" ht="18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sheetProtection algorithmName="SHA-512" hashValue="BI6bhcxnpQU6xKumGCPRV+5nGkHXk1weSVpq0mgAKaTvmZzgyMRapUe2rNMCBRPtemtigpp/V9/nL0cOEDlnrw==" saltValue="O8d7/DTGULRFvENVljZemQ==" spinCount="100000" sheet="1" formatCells="0" selectLockedCells="1"/>
  <protectedRanges>
    <protectedRange algorithmName="SHA-512" hashValue="H3+N5AwJXXE9j/7l0ytXQzhZjp6OjEz60cSB6t+Tli7yhcJxnxC8hsX63xys8Ht7I0oUyxhdQekk7/eLanqJTw==" saltValue="jX955K6NjgppkZQNJszL2g==" spinCount="100000" sqref="AD9" name="範囲1"/>
  </protectedRanges>
  <mergeCells count="109">
    <mergeCell ref="AB34:AC34"/>
    <mergeCell ref="AE34:AF34"/>
    <mergeCell ref="R42:T42"/>
    <mergeCell ref="V42:W42"/>
    <mergeCell ref="AH38:AK38"/>
    <mergeCell ref="AB40:AC40"/>
    <mergeCell ref="AE40:AF40"/>
    <mergeCell ref="AB42:AC42"/>
    <mergeCell ref="AE48:AK50"/>
    <mergeCell ref="AB47:AD47"/>
    <mergeCell ref="AB48:AD50"/>
    <mergeCell ref="X45:Y45"/>
    <mergeCell ref="Z46:AA46"/>
    <mergeCell ref="Z45:AA45"/>
    <mergeCell ref="X46:Y46"/>
    <mergeCell ref="AE47:AK47"/>
    <mergeCell ref="AB44:AC44"/>
    <mergeCell ref="AB46:AF46"/>
    <mergeCell ref="AB45:AF45"/>
    <mergeCell ref="AG45:AK45"/>
    <mergeCell ref="AG46:AK46"/>
    <mergeCell ref="AD44:AK44"/>
    <mergeCell ref="G50:AA51"/>
    <mergeCell ref="AE42:AF42"/>
    <mergeCell ref="AH42:AK42"/>
    <mergeCell ref="AB38:AC38"/>
    <mergeCell ref="AE38:AF38"/>
    <mergeCell ref="S38:AA41"/>
    <mergeCell ref="B24:H26"/>
    <mergeCell ref="I25:M25"/>
    <mergeCell ref="A29:AA29"/>
    <mergeCell ref="AB11:AD11"/>
    <mergeCell ref="AF11:AG11"/>
    <mergeCell ref="AI11:AJ11"/>
    <mergeCell ref="AB36:AC36"/>
    <mergeCell ref="AE36:AF36"/>
    <mergeCell ref="AH36:AK36"/>
    <mergeCell ref="AB30:AC30"/>
    <mergeCell ref="AH32:AK32"/>
    <mergeCell ref="AE30:AF30"/>
    <mergeCell ref="AH30:AK30"/>
    <mergeCell ref="AH34:AK34"/>
    <mergeCell ref="AE32:AF32"/>
    <mergeCell ref="AB29:AK29"/>
    <mergeCell ref="I26:M26"/>
    <mergeCell ref="N26:Z26"/>
    <mergeCell ref="AB32:AC32"/>
    <mergeCell ref="A30:I31"/>
    <mergeCell ref="J30:L31"/>
    <mergeCell ref="A32:I33"/>
    <mergeCell ref="J32:L33"/>
    <mergeCell ref="A34:I35"/>
    <mergeCell ref="G52:AA52"/>
    <mergeCell ref="A50:F52"/>
    <mergeCell ref="A55:F58"/>
    <mergeCell ref="G55:AA57"/>
    <mergeCell ref="G58:AA58"/>
    <mergeCell ref="A53:F54"/>
    <mergeCell ref="G53:Q54"/>
    <mergeCell ref="R53:AA54"/>
    <mergeCell ref="M30:O31"/>
    <mergeCell ref="M32:O33"/>
    <mergeCell ref="P30:Q31"/>
    <mergeCell ref="P32:Q33"/>
    <mergeCell ref="P34:Q35"/>
    <mergeCell ref="M34:O35"/>
    <mergeCell ref="P36:Q37"/>
    <mergeCell ref="M36:O37"/>
    <mergeCell ref="M38:O39"/>
    <mergeCell ref="P38:Q39"/>
    <mergeCell ref="J34:L35"/>
    <mergeCell ref="A36:I37"/>
    <mergeCell ref="Y1:AH2"/>
    <mergeCell ref="I20:AC20"/>
    <mergeCell ref="I21:AC23"/>
    <mergeCell ref="N24:Z24"/>
    <mergeCell ref="O25:Q25"/>
    <mergeCell ref="T25:V25"/>
    <mergeCell ref="I24:M24"/>
    <mergeCell ref="V3:AK3"/>
    <mergeCell ref="A7:AK7"/>
    <mergeCell ref="B19:H20"/>
    <mergeCell ref="B21:H21"/>
    <mergeCell ref="B22:H22"/>
    <mergeCell ref="B23:H23"/>
    <mergeCell ref="X25:Z25"/>
    <mergeCell ref="J19:K19"/>
    <mergeCell ref="M19:N19"/>
    <mergeCell ref="AD9:AK10"/>
    <mergeCell ref="J36:L37"/>
    <mergeCell ref="A38:I39"/>
    <mergeCell ref="J38:L39"/>
    <mergeCell ref="A40:I41"/>
    <mergeCell ref="G43:AA43"/>
    <mergeCell ref="X44:AA44"/>
    <mergeCell ref="A47:F49"/>
    <mergeCell ref="G47:AA48"/>
    <mergeCell ref="G49:AA49"/>
    <mergeCell ref="K42:L42"/>
    <mergeCell ref="N42:O42"/>
    <mergeCell ref="A43:F43"/>
    <mergeCell ref="A42:F42"/>
    <mergeCell ref="G42:I42"/>
    <mergeCell ref="A44:F46"/>
    <mergeCell ref="J40:L41"/>
    <mergeCell ref="M40:O41"/>
    <mergeCell ref="P40:Q41"/>
    <mergeCell ref="Y42:Z42"/>
    <mergeCell ref="G44:W46"/>
  </mergeCells>
  <phoneticPr fontId="2"/>
  <dataValidations count="2">
    <dataValidation type="list" allowBlank="1" showInputMessage="1" showErrorMessage="1" sqref="G53" xr:uid="{7D7FE9DE-1F66-475D-8DF7-572DE612E7FD}">
      <formula1>"現金払い（一括）,請求書払い（後払い）"</formula1>
    </dataValidation>
    <dataValidation type="list" allowBlank="1" showInputMessage="1" showErrorMessage="1" sqref="AD9:AK10" xr:uid="{04F67C35-8578-4185-BC2F-02B9D9E15EB6}">
      <formula1>"新規,変更,キャンセル"</formula1>
    </dataValidation>
  </dataValidations>
  <printOptions horizontalCentered="1"/>
  <pageMargins left="0.59055118110236227" right="0.11811023622047245" top="0.19685039370078741" bottom="0.19685039370078741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25FF-6442-4F5E-8717-438A25060305}">
  <sheetPr>
    <pageSetUpPr fitToPage="1"/>
  </sheetPr>
  <dimension ref="A1:F10"/>
  <sheetViews>
    <sheetView zoomScaleNormal="100" workbookViewId="0">
      <selection sqref="A1:F1"/>
    </sheetView>
  </sheetViews>
  <sheetFormatPr defaultColWidth="16.5" defaultRowHeight="25.5" customHeight="1"/>
  <cols>
    <col min="1" max="1" width="16.5" style="62" customWidth="1"/>
    <col min="2" max="2" width="43.125" style="61" customWidth="1"/>
    <col min="3" max="3" width="15.125" style="61" customWidth="1"/>
    <col min="4" max="4" width="25.125" style="61" customWidth="1"/>
    <col min="5" max="16384" width="16.5" style="61"/>
  </cols>
  <sheetData>
    <row r="1" spans="1:6" ht="25.5" customHeight="1">
      <c r="A1" s="241" t="s">
        <v>94</v>
      </c>
      <c r="B1" s="242"/>
      <c r="C1" s="242"/>
      <c r="D1" s="242"/>
      <c r="E1" s="242"/>
      <c r="F1" s="242"/>
    </row>
    <row r="2" spans="1:6" ht="25.5" customHeight="1">
      <c r="A2" s="243" t="s">
        <v>93</v>
      </c>
      <c r="B2" s="243"/>
      <c r="C2" s="243"/>
      <c r="D2" s="243"/>
      <c r="E2" s="243"/>
      <c r="F2" s="243"/>
    </row>
    <row r="3" spans="1:6" s="70" customFormat="1" ht="25.5" customHeight="1">
      <c r="A3" s="72" t="s">
        <v>92</v>
      </c>
      <c r="B3" s="72" t="s">
        <v>91</v>
      </c>
      <c r="C3" s="72" t="s">
        <v>90</v>
      </c>
      <c r="D3" s="72" t="s">
        <v>89</v>
      </c>
      <c r="E3" s="72" t="s">
        <v>88</v>
      </c>
      <c r="F3" s="72" t="s">
        <v>87</v>
      </c>
    </row>
    <row r="4" spans="1:6" s="70" customFormat="1" ht="25.5" customHeight="1" thickBot="1">
      <c r="A4" s="71" t="s">
        <v>86</v>
      </c>
      <c r="B4" s="71" t="s">
        <v>85</v>
      </c>
      <c r="C4" s="71" t="s">
        <v>84</v>
      </c>
      <c r="D4" s="71" t="s">
        <v>83</v>
      </c>
      <c r="E4" s="71"/>
      <c r="F4" s="71"/>
    </row>
    <row r="5" spans="1:6" s="63" customFormat="1" ht="40.5" customHeight="1" thickTop="1">
      <c r="A5" s="244" t="s">
        <v>82</v>
      </c>
      <c r="B5" s="69" t="s">
        <v>81</v>
      </c>
      <c r="C5" s="246" t="s">
        <v>80</v>
      </c>
      <c r="D5" s="69" t="s">
        <v>79</v>
      </c>
      <c r="E5" s="248" t="s">
        <v>76</v>
      </c>
      <c r="F5" s="246"/>
    </row>
    <row r="6" spans="1:6" s="63" customFormat="1" ht="43.5" customHeight="1">
      <c r="A6" s="245"/>
      <c r="B6" s="68" t="s">
        <v>78</v>
      </c>
      <c r="C6" s="247"/>
      <c r="D6" s="68" t="s">
        <v>77</v>
      </c>
      <c r="E6" s="249"/>
      <c r="F6" s="247"/>
    </row>
    <row r="7" spans="1:6" s="63" customFormat="1" ht="70.5" customHeight="1">
      <c r="A7" s="250"/>
      <c r="B7" s="67"/>
      <c r="C7" s="252"/>
      <c r="D7" s="66"/>
      <c r="E7" s="252" t="s">
        <v>76</v>
      </c>
      <c r="F7" s="254"/>
    </row>
    <row r="8" spans="1:6" s="63" customFormat="1" ht="70.5" customHeight="1">
      <c r="A8" s="251"/>
      <c r="B8" s="65"/>
      <c r="C8" s="253"/>
      <c r="D8" s="64"/>
      <c r="E8" s="253"/>
      <c r="F8" s="255"/>
    </row>
    <row r="9" spans="1:6" s="63" customFormat="1" ht="70.5" customHeight="1">
      <c r="A9" s="250"/>
      <c r="B9" s="67"/>
      <c r="C9" s="252"/>
      <c r="D9" s="66"/>
      <c r="E9" s="252" t="s">
        <v>76</v>
      </c>
      <c r="F9" s="254"/>
    </row>
    <row r="10" spans="1:6" s="63" customFormat="1" ht="70.5" customHeight="1">
      <c r="A10" s="251"/>
      <c r="B10" s="65"/>
      <c r="C10" s="253"/>
      <c r="D10" s="64"/>
      <c r="E10" s="253"/>
      <c r="F10" s="255"/>
    </row>
  </sheetData>
  <mergeCells count="14">
    <mergeCell ref="A7:A8"/>
    <mergeCell ref="C7:C8"/>
    <mergeCell ref="E7:E8"/>
    <mergeCell ref="F7:F8"/>
    <mergeCell ref="A9:A10"/>
    <mergeCell ref="C9:C10"/>
    <mergeCell ref="E9:E10"/>
    <mergeCell ref="F9:F10"/>
    <mergeCell ref="A1:F1"/>
    <mergeCell ref="A2:F2"/>
    <mergeCell ref="A5:A6"/>
    <mergeCell ref="C5:C6"/>
    <mergeCell ref="E5:E6"/>
    <mergeCell ref="F5:F6"/>
  </mergeCells>
  <phoneticPr fontId="2"/>
  <printOptions horizontalCentered="1"/>
  <pageMargins left="0.70866141732283472" right="0.55118110236220474" top="0.39370078740157483" bottom="0.19685039370078741" header="0.19685039370078741" footer="0.23622047244094491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C090-1850-4786-9546-2113DB849878}">
  <dimension ref="A1:AK52"/>
  <sheetViews>
    <sheetView showGridLines="0" view="pageBreakPreview" topLeftCell="A11" zoomScale="95" zoomScaleNormal="100" zoomScaleSheetLayoutView="95" workbookViewId="0">
      <selection activeCell="Y18" sqref="Y18"/>
    </sheetView>
  </sheetViews>
  <sheetFormatPr defaultRowHeight="14.25"/>
  <cols>
    <col min="1" max="27" width="2.625" style="22" customWidth="1"/>
    <col min="28" max="29" width="3.375" style="22" customWidth="1"/>
    <col min="30" max="37" width="2.625" style="22" customWidth="1"/>
    <col min="38" max="16384" width="9" style="22"/>
  </cols>
  <sheetData>
    <row r="1" spans="1:37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0"/>
      <c r="AJ1" s="20"/>
      <c r="AK1" s="20"/>
    </row>
    <row r="2" spans="1:37" ht="18.75">
      <c r="A2" s="387" t="s">
        <v>62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</row>
    <row r="3" spans="1:37" ht="24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97" t="str">
        <f>IF('★JICA中国SR利用申込書（利用者用シート）'!AD9="","",'★JICA中国SR利用申込書（利用者用シート）'!AD9)</f>
        <v/>
      </c>
      <c r="R3" s="397"/>
      <c r="S3" s="397"/>
      <c r="T3" s="397"/>
      <c r="U3" s="397"/>
      <c r="V3" s="397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88" t="str">
        <f>IF('★JICA中国SR利用申込書（利用者用シート）'!AB11="","",'★JICA中国SR利用申込書（利用者用シート）'!AB11)</f>
        <v/>
      </c>
      <c r="AC5" s="388"/>
      <c r="AD5" s="388"/>
      <c r="AE5" s="20" t="s">
        <v>0</v>
      </c>
      <c r="AF5" s="389" t="str">
        <f>IF('★JICA中国SR利用申込書（利用者用シート）'!AF11="","",'★JICA中国SR利用申込書（利用者用シート）'!AF11)</f>
        <v/>
      </c>
      <c r="AG5" s="389"/>
      <c r="AH5" s="26" t="s">
        <v>1</v>
      </c>
      <c r="AI5" s="389" t="str">
        <f>IF('★JICA中国SR利用申込書（利用者用シート）'!AI11="","",'★JICA中国SR利用申込書（利用者用シート）'!AI11)</f>
        <v/>
      </c>
      <c r="AJ5" s="389"/>
      <c r="AK5" s="20" t="s">
        <v>19</v>
      </c>
    </row>
    <row r="6" spans="1:3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8" spans="1:37">
      <c r="A8" s="20" t="s">
        <v>53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37" ht="14.25" customHeight="1">
      <c r="A9" s="395" t="str">
        <f>IF('★JICA中国SR利用申込書（利用者用シート）'!I21="","",'★JICA中国SR利用申込書（利用者用シート）'!I21)</f>
        <v/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25"/>
      <c r="T9" s="25"/>
      <c r="U9" s="25"/>
      <c r="V9" s="20"/>
      <c r="W9" s="20"/>
      <c r="X9" s="20"/>
      <c r="Y9" s="20"/>
      <c r="Z9" s="20"/>
      <c r="AA9" s="20"/>
      <c r="AB9" s="20"/>
      <c r="AC9" s="20"/>
    </row>
    <row r="10" spans="1:37">
      <c r="A10" s="396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26" t="s">
        <v>66</v>
      </c>
      <c r="T10" s="20"/>
      <c r="U10" s="20"/>
      <c r="V10" s="20"/>
      <c r="W10" s="20"/>
      <c r="X10" s="20"/>
      <c r="Y10" s="20"/>
      <c r="Z10" s="20"/>
    </row>
    <row r="11" spans="1:37">
      <c r="A11" s="27"/>
      <c r="B11" s="27"/>
      <c r="C11" s="27"/>
      <c r="D11" s="27"/>
      <c r="E11" s="27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0"/>
      <c r="Z11" s="20"/>
      <c r="AA11" s="20"/>
      <c r="AB11" s="20"/>
      <c r="AC11" s="20"/>
      <c r="AD11" s="20"/>
      <c r="AE11" s="20"/>
    </row>
    <row r="13" spans="1:37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 t="s">
        <v>27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7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 t="s">
        <v>59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7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0" t="s">
        <v>60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61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1:37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37" ht="15" thickBot="1">
      <c r="A21" s="47" t="s">
        <v>63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6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21" customHeight="1" thickTop="1">
      <c r="A22" s="339" t="s">
        <v>33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90"/>
      <c r="AB22" s="391" t="s">
        <v>42</v>
      </c>
      <c r="AC22" s="392"/>
      <c r="AD22" s="393"/>
      <c r="AE22" s="393"/>
      <c r="AF22" s="393"/>
      <c r="AG22" s="393"/>
      <c r="AH22" s="393"/>
      <c r="AI22" s="393"/>
      <c r="AJ22" s="393"/>
      <c r="AK22" s="394"/>
    </row>
    <row r="23" spans="1:37">
      <c r="A23" s="377" t="s">
        <v>43</v>
      </c>
      <c r="B23" s="378"/>
      <c r="C23" s="378"/>
      <c r="D23" s="378"/>
      <c r="E23" s="378"/>
      <c r="F23" s="378"/>
      <c r="G23" s="378"/>
      <c r="H23" s="378"/>
      <c r="I23" s="378"/>
      <c r="J23" s="381" t="s">
        <v>44</v>
      </c>
      <c r="K23" s="381"/>
      <c r="L23" s="382"/>
      <c r="M23" s="383" t="str">
        <f>IF('★JICA中国SR利用申込書（利用者用シート）'!M30="","",'★JICA中国SR利用申込書（利用者用シート）'!M30)</f>
        <v/>
      </c>
      <c r="N23" s="384"/>
      <c r="O23" s="384"/>
      <c r="P23" s="269" t="s">
        <v>10</v>
      </c>
      <c r="Q23" s="269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351"/>
      <c r="AC23" s="352"/>
      <c r="AD23" s="32" t="s">
        <v>22</v>
      </c>
      <c r="AE23" s="374" t="str">
        <f>IF(M23="","",M23)</f>
        <v/>
      </c>
      <c r="AF23" s="374"/>
      <c r="AG23" s="33" t="s">
        <v>23</v>
      </c>
      <c r="AH23" s="354" t="str">
        <f>IF(AE23="","",AB23*AE23)</f>
        <v/>
      </c>
      <c r="AI23" s="354"/>
      <c r="AJ23" s="354"/>
      <c r="AK23" s="355"/>
    </row>
    <row r="24" spans="1:37">
      <c r="A24" s="379"/>
      <c r="B24" s="380"/>
      <c r="C24" s="380"/>
      <c r="D24" s="380"/>
      <c r="E24" s="380"/>
      <c r="F24" s="380"/>
      <c r="G24" s="380"/>
      <c r="H24" s="380"/>
      <c r="I24" s="380"/>
      <c r="J24" s="365"/>
      <c r="K24" s="365"/>
      <c r="L24" s="366"/>
      <c r="M24" s="385"/>
      <c r="N24" s="386"/>
      <c r="O24" s="386"/>
      <c r="P24" s="272"/>
      <c r="Q24" s="272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34"/>
      <c r="AC24" s="35"/>
      <c r="AD24" s="32"/>
      <c r="AE24" s="36"/>
      <c r="AF24" s="36"/>
      <c r="AG24" s="33"/>
      <c r="AH24" s="37"/>
      <c r="AI24" s="37"/>
      <c r="AJ24" s="37"/>
      <c r="AK24" s="38"/>
    </row>
    <row r="25" spans="1:37">
      <c r="A25" s="361" t="s">
        <v>34</v>
      </c>
      <c r="B25" s="362"/>
      <c r="C25" s="362"/>
      <c r="D25" s="362"/>
      <c r="E25" s="362"/>
      <c r="F25" s="362"/>
      <c r="G25" s="362"/>
      <c r="H25" s="362"/>
      <c r="I25" s="362"/>
      <c r="J25" s="365" t="s">
        <v>45</v>
      </c>
      <c r="K25" s="365"/>
      <c r="L25" s="366"/>
      <c r="M25" s="369" t="str">
        <f>IF('★JICA中国SR利用申込書（利用者用シート）'!M32="","",'★JICA中国SR利用申込書（利用者用シート）'!M32)</f>
        <v/>
      </c>
      <c r="N25" s="370"/>
      <c r="O25" s="370"/>
      <c r="P25" s="272" t="s">
        <v>10</v>
      </c>
      <c r="Q25" s="272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351"/>
      <c r="AC25" s="352"/>
      <c r="AD25" s="32" t="s">
        <v>22</v>
      </c>
      <c r="AE25" s="374" t="str">
        <f>IF(M25="","",M25)</f>
        <v/>
      </c>
      <c r="AF25" s="374"/>
      <c r="AG25" s="33" t="s">
        <v>23</v>
      </c>
      <c r="AH25" s="354" t="str">
        <f>IF(AE25="","",AB25*AE25)</f>
        <v/>
      </c>
      <c r="AI25" s="354"/>
      <c r="AJ25" s="354"/>
      <c r="AK25" s="355"/>
    </row>
    <row r="26" spans="1:37">
      <c r="A26" s="361"/>
      <c r="B26" s="362"/>
      <c r="C26" s="362"/>
      <c r="D26" s="362"/>
      <c r="E26" s="362"/>
      <c r="F26" s="362"/>
      <c r="G26" s="362"/>
      <c r="H26" s="362"/>
      <c r="I26" s="362"/>
      <c r="J26" s="365"/>
      <c r="K26" s="365"/>
      <c r="L26" s="366"/>
      <c r="M26" s="369"/>
      <c r="N26" s="370"/>
      <c r="O26" s="370"/>
      <c r="P26" s="272"/>
      <c r="Q26" s="272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34"/>
      <c r="AC26" s="35"/>
      <c r="AD26" s="32"/>
      <c r="AE26" s="36"/>
      <c r="AF26" s="36"/>
      <c r="AG26" s="33"/>
      <c r="AH26" s="37"/>
      <c r="AI26" s="37"/>
      <c r="AJ26" s="37"/>
      <c r="AK26" s="38"/>
    </row>
    <row r="27" spans="1:37">
      <c r="A27" s="361" t="s">
        <v>35</v>
      </c>
      <c r="B27" s="362"/>
      <c r="C27" s="362"/>
      <c r="D27" s="362"/>
      <c r="E27" s="362"/>
      <c r="F27" s="362"/>
      <c r="G27" s="362"/>
      <c r="H27" s="362"/>
      <c r="I27" s="362"/>
      <c r="J27" s="365" t="s">
        <v>46</v>
      </c>
      <c r="K27" s="365"/>
      <c r="L27" s="366"/>
      <c r="M27" s="369" t="str">
        <f>IF('★JICA中国SR利用申込書（利用者用シート）'!M34="","",'★JICA中国SR利用申込書（利用者用シート）'!M34)</f>
        <v/>
      </c>
      <c r="N27" s="370"/>
      <c r="O27" s="370"/>
      <c r="P27" s="272" t="s">
        <v>10</v>
      </c>
      <c r="Q27" s="272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351"/>
      <c r="AC27" s="352"/>
      <c r="AD27" s="32" t="s">
        <v>22</v>
      </c>
      <c r="AE27" s="374" t="str">
        <f>IF(M27="","",M27)</f>
        <v/>
      </c>
      <c r="AF27" s="374"/>
      <c r="AG27" s="33" t="s">
        <v>23</v>
      </c>
      <c r="AH27" s="354" t="str">
        <f>IF(AE27="","",AB27*AE27)</f>
        <v/>
      </c>
      <c r="AI27" s="354"/>
      <c r="AJ27" s="354"/>
      <c r="AK27" s="355"/>
    </row>
    <row r="28" spans="1:37">
      <c r="A28" s="361"/>
      <c r="B28" s="362"/>
      <c r="C28" s="362"/>
      <c r="D28" s="362"/>
      <c r="E28" s="362"/>
      <c r="F28" s="362"/>
      <c r="G28" s="362"/>
      <c r="H28" s="362"/>
      <c r="I28" s="362"/>
      <c r="J28" s="365"/>
      <c r="K28" s="365"/>
      <c r="L28" s="366"/>
      <c r="M28" s="369"/>
      <c r="N28" s="370"/>
      <c r="O28" s="370"/>
      <c r="P28" s="272"/>
      <c r="Q28" s="272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4"/>
      <c r="AC28" s="35"/>
      <c r="AD28" s="32"/>
      <c r="AE28" s="36"/>
      <c r="AF28" s="36"/>
      <c r="AG28" s="33"/>
      <c r="AH28" s="37"/>
      <c r="AI28" s="37"/>
      <c r="AJ28" s="37"/>
      <c r="AK28" s="38"/>
    </row>
    <row r="29" spans="1:37">
      <c r="A29" s="361" t="s">
        <v>36</v>
      </c>
      <c r="B29" s="362"/>
      <c r="C29" s="362"/>
      <c r="D29" s="362"/>
      <c r="E29" s="362"/>
      <c r="F29" s="362"/>
      <c r="G29" s="362"/>
      <c r="H29" s="362"/>
      <c r="I29" s="362"/>
      <c r="J29" s="365" t="s">
        <v>47</v>
      </c>
      <c r="K29" s="365"/>
      <c r="L29" s="366"/>
      <c r="M29" s="369" t="str">
        <f>IF('★JICA中国SR利用申込書（利用者用シート）'!M36="","",'★JICA中国SR利用申込書（利用者用シート）'!M36)</f>
        <v/>
      </c>
      <c r="N29" s="370"/>
      <c r="O29" s="370"/>
      <c r="P29" s="272" t="s">
        <v>10</v>
      </c>
      <c r="Q29" s="272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51"/>
      <c r="AC29" s="352"/>
      <c r="AD29" s="32" t="s">
        <v>22</v>
      </c>
      <c r="AE29" s="374" t="str">
        <f>IF(M29="","",M29)</f>
        <v/>
      </c>
      <c r="AF29" s="374"/>
      <c r="AG29" s="33" t="s">
        <v>23</v>
      </c>
      <c r="AH29" s="354" t="str">
        <f>IF(AE29="","",AB29*AE29)</f>
        <v/>
      </c>
      <c r="AI29" s="354"/>
      <c r="AJ29" s="354"/>
      <c r="AK29" s="355"/>
    </row>
    <row r="30" spans="1:37">
      <c r="A30" s="361"/>
      <c r="B30" s="362"/>
      <c r="C30" s="362"/>
      <c r="D30" s="362"/>
      <c r="E30" s="362"/>
      <c r="F30" s="362"/>
      <c r="G30" s="362"/>
      <c r="H30" s="362"/>
      <c r="I30" s="362"/>
      <c r="J30" s="365"/>
      <c r="K30" s="365"/>
      <c r="L30" s="366"/>
      <c r="M30" s="369"/>
      <c r="N30" s="370"/>
      <c r="O30" s="370"/>
      <c r="P30" s="272"/>
      <c r="Q30" s="272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4"/>
      <c r="AC30" s="35"/>
      <c r="AD30" s="32"/>
      <c r="AE30" s="36"/>
      <c r="AF30" s="36"/>
      <c r="AG30" s="33"/>
      <c r="AH30" s="37"/>
      <c r="AI30" s="37"/>
      <c r="AJ30" s="37"/>
      <c r="AK30" s="38"/>
    </row>
    <row r="31" spans="1:37">
      <c r="A31" s="361" t="s">
        <v>37</v>
      </c>
      <c r="B31" s="362"/>
      <c r="C31" s="362"/>
      <c r="D31" s="362"/>
      <c r="E31" s="362"/>
      <c r="F31" s="362"/>
      <c r="G31" s="362"/>
      <c r="H31" s="362"/>
      <c r="I31" s="362"/>
      <c r="J31" s="365" t="s">
        <v>48</v>
      </c>
      <c r="K31" s="365"/>
      <c r="L31" s="366"/>
      <c r="M31" s="369" t="str">
        <f>IF('★JICA中国SR利用申込書（利用者用シート）'!M38="","",'★JICA中国SR利用申込書（利用者用シート）'!M38)</f>
        <v/>
      </c>
      <c r="N31" s="370"/>
      <c r="O31" s="370"/>
      <c r="P31" s="272" t="s">
        <v>10</v>
      </c>
      <c r="Q31" s="272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351"/>
      <c r="AC31" s="352"/>
      <c r="AD31" s="32" t="s">
        <v>22</v>
      </c>
      <c r="AE31" s="374" t="str">
        <f>IF(M31="","",M31)</f>
        <v/>
      </c>
      <c r="AF31" s="374"/>
      <c r="AG31" s="33" t="s">
        <v>23</v>
      </c>
      <c r="AH31" s="354" t="str">
        <f>IF(AE31="","",AB31*AE31)</f>
        <v/>
      </c>
      <c r="AI31" s="354"/>
      <c r="AJ31" s="354"/>
      <c r="AK31" s="355"/>
    </row>
    <row r="32" spans="1:37">
      <c r="A32" s="361"/>
      <c r="B32" s="362"/>
      <c r="C32" s="362"/>
      <c r="D32" s="362"/>
      <c r="E32" s="362"/>
      <c r="F32" s="362"/>
      <c r="G32" s="362"/>
      <c r="H32" s="362"/>
      <c r="I32" s="362"/>
      <c r="J32" s="365"/>
      <c r="K32" s="365"/>
      <c r="L32" s="366"/>
      <c r="M32" s="369"/>
      <c r="N32" s="370"/>
      <c r="O32" s="370"/>
      <c r="P32" s="272"/>
      <c r="Q32" s="272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34"/>
      <c r="AC32" s="35"/>
      <c r="AD32" s="32"/>
      <c r="AE32" s="36"/>
      <c r="AF32" s="36"/>
      <c r="AG32" s="33"/>
      <c r="AH32" s="37"/>
      <c r="AI32" s="37"/>
      <c r="AJ32" s="37"/>
      <c r="AK32" s="38"/>
    </row>
    <row r="33" spans="1:37">
      <c r="A33" s="361" t="s">
        <v>38</v>
      </c>
      <c r="B33" s="362"/>
      <c r="C33" s="362"/>
      <c r="D33" s="362"/>
      <c r="E33" s="362"/>
      <c r="F33" s="362"/>
      <c r="G33" s="362"/>
      <c r="H33" s="362"/>
      <c r="I33" s="362"/>
      <c r="J33" s="365" t="s">
        <v>48</v>
      </c>
      <c r="K33" s="365"/>
      <c r="L33" s="366"/>
      <c r="M33" s="369" t="str">
        <f>IF('★JICA中国SR利用申込書（利用者用シート）'!M40="","",'★JICA中国SR利用申込書（利用者用シート）'!M40)</f>
        <v/>
      </c>
      <c r="N33" s="370"/>
      <c r="O33" s="370"/>
      <c r="P33" s="272" t="s">
        <v>10</v>
      </c>
      <c r="Q33" s="272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351"/>
      <c r="AC33" s="352"/>
      <c r="AD33" s="32" t="s">
        <v>22</v>
      </c>
      <c r="AE33" s="374" t="str">
        <f>IF(M33="","",M33)</f>
        <v/>
      </c>
      <c r="AF33" s="374"/>
      <c r="AG33" s="33" t="s">
        <v>23</v>
      </c>
      <c r="AH33" s="375" t="str">
        <f>IF(AE33="","",AB33*AE33)</f>
        <v/>
      </c>
      <c r="AI33" s="375"/>
      <c r="AJ33" s="375"/>
      <c r="AK33" s="376"/>
    </row>
    <row r="34" spans="1:37">
      <c r="A34" s="363"/>
      <c r="B34" s="364"/>
      <c r="C34" s="364"/>
      <c r="D34" s="364"/>
      <c r="E34" s="364"/>
      <c r="F34" s="364"/>
      <c r="G34" s="364"/>
      <c r="H34" s="364"/>
      <c r="I34" s="364"/>
      <c r="J34" s="367"/>
      <c r="K34" s="367"/>
      <c r="L34" s="368"/>
      <c r="M34" s="371"/>
      <c r="N34" s="372"/>
      <c r="O34" s="372"/>
      <c r="P34" s="373"/>
      <c r="Q34" s="373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34"/>
      <c r="AC34" s="35"/>
      <c r="AD34" s="32"/>
      <c r="AE34" s="36"/>
      <c r="AF34" s="36"/>
      <c r="AG34" s="33"/>
      <c r="AH34" s="37"/>
      <c r="AI34" s="37"/>
      <c r="AJ34" s="37"/>
      <c r="AK34" s="38"/>
    </row>
    <row r="35" spans="1:37" ht="24.95" customHeight="1">
      <c r="A35" s="317" t="s">
        <v>9</v>
      </c>
      <c r="B35" s="318"/>
      <c r="C35" s="318"/>
      <c r="D35" s="318"/>
      <c r="E35" s="318"/>
      <c r="F35" s="340"/>
      <c r="G35" s="350" t="str">
        <f>IF('★JICA中国SR利用申込書（利用者用シート）'!G42="","",'★JICA中国SR利用申込書（利用者用シート）'!G42)</f>
        <v/>
      </c>
      <c r="H35" s="350"/>
      <c r="I35" s="350"/>
      <c r="J35" s="39" t="s">
        <v>0</v>
      </c>
      <c r="K35" s="350" t="str">
        <f>IF('★JICA中国SR利用申込書（利用者用シート）'!K42="","",'★JICA中国SR利用申込書（利用者用シート）'!K42)</f>
        <v/>
      </c>
      <c r="L35" s="350"/>
      <c r="M35" s="39" t="s">
        <v>1</v>
      </c>
      <c r="N35" s="350" t="str">
        <f>IF('★JICA中国SR利用申込書（利用者用シート）'!N42="","",'★JICA中国SR利用申込書（利用者用シート）'!N42)</f>
        <v/>
      </c>
      <c r="O35" s="350"/>
      <c r="P35" s="39" t="s">
        <v>19</v>
      </c>
      <c r="Q35" s="39" t="s">
        <v>20</v>
      </c>
      <c r="R35" s="350" t="str">
        <f>IF('★JICA中国SR利用申込書（利用者用シート）'!R42="","",'★JICA中国SR利用申込書（利用者用シート）'!R42)</f>
        <v/>
      </c>
      <c r="S35" s="350"/>
      <c r="T35" s="350"/>
      <c r="U35" s="39" t="s">
        <v>0</v>
      </c>
      <c r="V35" s="350" t="str">
        <f>IF('★JICA中国SR利用申込書（利用者用シート）'!V42="","",'★JICA中国SR利用申込書（利用者用シート）'!V42)</f>
        <v/>
      </c>
      <c r="W35" s="350"/>
      <c r="X35" s="39" t="s">
        <v>1</v>
      </c>
      <c r="Y35" s="350" t="str">
        <f>IF('★JICA中国SR利用申込書（利用者用シート）'!Y42="","",'★JICA中国SR利用申込書（利用者用シート）'!Y42)</f>
        <v/>
      </c>
      <c r="Z35" s="350"/>
      <c r="AA35" s="40" t="s">
        <v>19</v>
      </c>
      <c r="AB35" s="351"/>
      <c r="AC35" s="352"/>
      <c r="AD35" s="32"/>
      <c r="AE35" s="353"/>
      <c r="AF35" s="353"/>
      <c r="AG35" s="33"/>
      <c r="AH35" s="354"/>
      <c r="AI35" s="354"/>
      <c r="AJ35" s="354"/>
      <c r="AK35" s="355"/>
    </row>
    <row r="36" spans="1:37" ht="24.95" customHeight="1" thickBot="1">
      <c r="A36" s="339" t="s">
        <v>39</v>
      </c>
      <c r="B36" s="356"/>
      <c r="C36" s="356"/>
      <c r="D36" s="356"/>
      <c r="E36" s="356"/>
      <c r="F36" s="357"/>
      <c r="G36" s="358" t="str">
        <f>IF('★JICA中国SR利用申込書（利用者用シート）'!G43="","",'★JICA中国SR利用申込書（利用者用シート）'!G43)</f>
        <v/>
      </c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60"/>
      <c r="AB36" s="34"/>
      <c r="AC36" s="35"/>
      <c r="AD36" s="41"/>
      <c r="AE36" s="42"/>
      <c r="AF36" s="43"/>
      <c r="AG36" s="44"/>
      <c r="AH36" s="42"/>
      <c r="AI36" s="37"/>
      <c r="AJ36" s="37"/>
      <c r="AK36" s="38"/>
    </row>
    <row r="37" spans="1:37" ht="25.5" customHeight="1" thickTop="1">
      <c r="A37" s="280" t="s">
        <v>40</v>
      </c>
      <c r="B37" s="281"/>
      <c r="C37" s="281"/>
      <c r="D37" s="281"/>
      <c r="E37" s="281"/>
      <c r="F37" s="282"/>
      <c r="G37" s="341" t="str">
        <f>IF('★JICA中国SR利用申込書（利用者用シート）'!G44="","",'★JICA中国SR利用申込書（利用者用シート）'!G44)</f>
        <v/>
      </c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3"/>
      <c r="X37" s="329" t="s">
        <v>15</v>
      </c>
      <c r="Y37" s="330"/>
      <c r="Z37" s="330"/>
      <c r="AA37" s="331"/>
      <c r="AB37" s="332" t="s">
        <v>11</v>
      </c>
      <c r="AC37" s="333"/>
      <c r="AD37" s="334">
        <f>SUM(AH23:AK36)</f>
        <v>0</v>
      </c>
      <c r="AE37" s="334"/>
      <c r="AF37" s="334"/>
      <c r="AG37" s="334"/>
      <c r="AH37" s="334"/>
      <c r="AI37" s="334"/>
      <c r="AJ37" s="334"/>
      <c r="AK37" s="335"/>
    </row>
    <row r="38" spans="1:37" ht="27.75" customHeight="1">
      <c r="A38" s="283"/>
      <c r="B38" s="307"/>
      <c r="C38" s="307"/>
      <c r="D38" s="307"/>
      <c r="E38" s="307"/>
      <c r="F38" s="285"/>
      <c r="G38" s="344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6"/>
      <c r="X38" s="336" t="s">
        <v>12</v>
      </c>
      <c r="Y38" s="337"/>
      <c r="Z38" s="338"/>
      <c r="AA38" s="338"/>
      <c r="AB38" s="339" t="s">
        <v>49</v>
      </c>
      <c r="AC38" s="318"/>
      <c r="AD38" s="318"/>
      <c r="AE38" s="318"/>
      <c r="AF38" s="340"/>
      <c r="AG38" s="339" t="s">
        <v>50</v>
      </c>
      <c r="AH38" s="318"/>
      <c r="AI38" s="318"/>
      <c r="AJ38" s="318"/>
      <c r="AK38" s="319"/>
    </row>
    <row r="39" spans="1:37" ht="31.5" customHeight="1" thickBot="1">
      <c r="A39" s="286"/>
      <c r="B39" s="287"/>
      <c r="C39" s="287"/>
      <c r="D39" s="287"/>
      <c r="E39" s="287"/>
      <c r="F39" s="288"/>
      <c r="G39" s="347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9"/>
      <c r="X39" s="256" t="s">
        <v>13</v>
      </c>
      <c r="Y39" s="257"/>
      <c r="Z39" s="258"/>
      <c r="AA39" s="258"/>
      <c r="AB39" s="311" t="str">
        <f>IF('★JICA中国SR利用申込書（利用者用シート）'!G53="現金払い（一括）","〇","")</f>
        <v/>
      </c>
      <c r="AC39" s="312"/>
      <c r="AD39" s="312"/>
      <c r="AE39" s="312"/>
      <c r="AF39" s="313"/>
      <c r="AG39" s="311" t="str">
        <f>IF('★JICA中国SR利用申込書（利用者用シート）'!G53="請求書払い（後払い）","〇","")</f>
        <v/>
      </c>
      <c r="AH39" s="312"/>
      <c r="AI39" s="312"/>
      <c r="AJ39" s="312"/>
      <c r="AK39" s="314"/>
    </row>
    <row r="40" spans="1:37" ht="15" customHeight="1" thickTop="1">
      <c r="A40" s="280" t="s">
        <v>54</v>
      </c>
      <c r="B40" s="281"/>
      <c r="C40" s="281"/>
      <c r="D40" s="281"/>
      <c r="E40" s="281"/>
      <c r="F40" s="282"/>
      <c r="G40" s="75" t="s">
        <v>3</v>
      </c>
      <c r="H40" s="265" t="str">
        <f>IF('★JICA中国SR利用申込書（利用者用シート）'!J19="","",'★JICA中国SR利用申込書（利用者用シート）'!J19)</f>
        <v/>
      </c>
      <c r="I40" s="265"/>
      <c r="J40" s="76" t="s">
        <v>65</v>
      </c>
      <c r="K40" s="265" t="str">
        <f>IF('★JICA中国SR利用申込書（利用者用シート）'!M19="","",'★JICA中国SR利用申込書（利用者用シート）'!M19)</f>
        <v/>
      </c>
      <c r="L40" s="265"/>
      <c r="M40" s="265"/>
      <c r="N40" s="77"/>
      <c r="O40" s="77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9"/>
      <c r="AB40" s="315" t="s">
        <v>14</v>
      </c>
      <c r="AC40" s="316"/>
      <c r="AD40" s="316"/>
      <c r="AE40" s="317" t="s">
        <v>21</v>
      </c>
      <c r="AF40" s="318"/>
      <c r="AG40" s="318"/>
      <c r="AH40" s="318"/>
      <c r="AI40" s="318"/>
      <c r="AJ40" s="318"/>
      <c r="AK40" s="319"/>
    </row>
    <row r="41" spans="1:37">
      <c r="A41" s="283"/>
      <c r="B41" s="307"/>
      <c r="C41" s="307"/>
      <c r="D41" s="307"/>
      <c r="E41" s="307"/>
      <c r="F41" s="285"/>
      <c r="G41" s="259" t="str">
        <f>IF('★JICA中国SR利用申込書（利用者用シート）'!I20="","",'★JICA中国SR利用申込書（利用者用シート）'!I20)</f>
        <v/>
      </c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1"/>
      <c r="AB41" s="315"/>
      <c r="AC41" s="316"/>
      <c r="AD41" s="316"/>
      <c r="AE41" s="268"/>
      <c r="AF41" s="269"/>
      <c r="AG41" s="269"/>
      <c r="AH41" s="269"/>
      <c r="AI41" s="269"/>
      <c r="AJ41" s="269"/>
      <c r="AK41" s="324"/>
    </row>
    <row r="42" spans="1:37">
      <c r="A42" s="286"/>
      <c r="B42" s="287"/>
      <c r="C42" s="287"/>
      <c r="D42" s="287"/>
      <c r="E42" s="287"/>
      <c r="F42" s="288"/>
      <c r="G42" s="262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4"/>
      <c r="AB42" s="320"/>
      <c r="AC42" s="321"/>
      <c r="AD42" s="321"/>
      <c r="AE42" s="271"/>
      <c r="AF42" s="272"/>
      <c r="AG42" s="272"/>
      <c r="AH42" s="272"/>
      <c r="AI42" s="272"/>
      <c r="AJ42" s="272"/>
      <c r="AK42" s="325"/>
    </row>
    <row r="43" spans="1:37" ht="20.100000000000001" customHeight="1" thickBot="1">
      <c r="A43" s="298" t="s">
        <v>55</v>
      </c>
      <c r="B43" s="299"/>
      <c r="C43" s="281" t="s">
        <v>56</v>
      </c>
      <c r="D43" s="281"/>
      <c r="E43" s="281"/>
      <c r="F43" s="282"/>
      <c r="G43" s="304" t="str">
        <f>IF('★JICA中国SR利用申込書（利用者用シート）'!N24="","",'★JICA中国SR利用申込書（利用者用シート）'!N24&amp;"様")</f>
        <v/>
      </c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6"/>
      <c r="AB43" s="322"/>
      <c r="AC43" s="323"/>
      <c r="AD43" s="323"/>
      <c r="AE43" s="326"/>
      <c r="AF43" s="327"/>
      <c r="AG43" s="327"/>
      <c r="AH43" s="327"/>
      <c r="AI43" s="327"/>
      <c r="AJ43" s="327"/>
      <c r="AK43" s="328"/>
    </row>
    <row r="44" spans="1:37" ht="20.100000000000001" customHeight="1" thickTop="1">
      <c r="A44" s="300"/>
      <c r="B44" s="301"/>
      <c r="C44" s="307" t="s">
        <v>57</v>
      </c>
      <c r="D44" s="307"/>
      <c r="E44" s="307"/>
      <c r="F44" s="285"/>
      <c r="G44" s="80" t="s">
        <v>6</v>
      </c>
      <c r="H44" s="266" t="str">
        <f>IF('★JICA中国SR利用申込書（利用者用シート）'!O25="","",'★JICA中国SR利用申込書（利用者用シート）'!O25)</f>
        <v/>
      </c>
      <c r="I44" s="266"/>
      <c r="J44" s="266"/>
      <c r="K44" s="81" t="s">
        <v>7</v>
      </c>
      <c r="L44" s="267" t="str">
        <f>IF('★JICA中国SR利用申込書（利用者用シート）'!T25="","",'★JICA中国SR利用申込書（利用者用シート）'!T25)</f>
        <v/>
      </c>
      <c r="M44" s="267"/>
      <c r="N44" s="267"/>
      <c r="O44" s="82" t="s">
        <v>8</v>
      </c>
      <c r="P44" s="266" t="str">
        <f>IF('★JICA中国SR利用申込書（利用者用シート）'!X25="","",'★JICA中国SR利用申込書（利用者用シート）'!X25)</f>
        <v/>
      </c>
      <c r="Q44" s="266"/>
      <c r="R44" s="266"/>
      <c r="S44" s="83"/>
      <c r="T44" s="84"/>
      <c r="U44" s="84"/>
      <c r="V44" s="84"/>
      <c r="W44" s="84"/>
      <c r="X44" s="84"/>
      <c r="Y44" s="84"/>
      <c r="Z44" s="84"/>
      <c r="AA44" s="8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0.100000000000001" customHeight="1">
      <c r="A45" s="302"/>
      <c r="B45" s="303"/>
      <c r="C45" s="287" t="s">
        <v>58</v>
      </c>
      <c r="D45" s="287"/>
      <c r="E45" s="287"/>
      <c r="F45" s="288"/>
      <c r="G45" s="308" t="str">
        <f>IF('★JICA中国SR利用申込書（利用者用シート）'!N26="","",'★JICA中国SR利用申込書（利用者用シート）'!N26)</f>
        <v/>
      </c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10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>
      <c r="A46" s="268" t="s">
        <v>51</v>
      </c>
      <c r="B46" s="269"/>
      <c r="C46" s="269"/>
      <c r="D46" s="269"/>
      <c r="E46" s="269"/>
      <c r="F46" s="270"/>
      <c r="G46" s="274" t="str">
        <f>IF('★JICA中国SR利用申込書（利用者用シート）'!G47="","",'★JICA中国SR利用申込書（利用者用シート）'!G47&amp;"様")</f>
        <v/>
      </c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6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>
      <c r="A47" s="271"/>
      <c r="B47" s="272"/>
      <c r="C47" s="272"/>
      <c r="D47" s="272"/>
      <c r="E47" s="272"/>
      <c r="F47" s="273"/>
      <c r="G47" s="277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9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>
      <c r="A48" s="280" t="s">
        <v>41</v>
      </c>
      <c r="B48" s="281"/>
      <c r="C48" s="281"/>
      <c r="D48" s="281"/>
      <c r="E48" s="281"/>
      <c r="F48" s="282"/>
      <c r="G48" s="289" t="str">
        <f>IF('★JICA中国SR利用申込書（利用者用シート）'!G55="","",'★JICA中国SR利用申込書（利用者用シート）'!G55)</f>
        <v/>
      </c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1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37">
      <c r="A49" s="283"/>
      <c r="B49" s="284"/>
      <c r="C49" s="284"/>
      <c r="D49" s="284"/>
      <c r="E49" s="284"/>
      <c r="F49" s="285"/>
      <c r="G49" s="292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4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>
      <c r="A50" s="286"/>
      <c r="B50" s="287"/>
      <c r="C50" s="287"/>
      <c r="D50" s="287"/>
      <c r="E50" s="287"/>
      <c r="F50" s="288"/>
      <c r="G50" s="295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7"/>
      <c r="AB50" s="20"/>
      <c r="AC50" s="20"/>
      <c r="AD50" s="20"/>
      <c r="AE50" s="20"/>
      <c r="AF50" s="20"/>
      <c r="AG50" s="20"/>
      <c r="AH50" s="20"/>
      <c r="AI50" s="20"/>
      <c r="AJ50" s="46"/>
      <c r="AK50" s="46"/>
    </row>
    <row r="52" spans="1:37"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</sheetData>
  <mergeCells count="96">
    <mergeCell ref="A2:AK2"/>
    <mergeCell ref="AB5:AD5"/>
    <mergeCell ref="AF5:AG5"/>
    <mergeCell ref="AI5:AJ5"/>
    <mergeCell ref="A22:AA22"/>
    <mergeCell ref="AB22:AK22"/>
    <mergeCell ref="A9:R10"/>
    <mergeCell ref="Q3:V3"/>
    <mergeCell ref="AH23:AK23"/>
    <mergeCell ref="A25:I26"/>
    <mergeCell ref="J25:L26"/>
    <mergeCell ref="M25:O26"/>
    <mergeCell ref="P25:Q26"/>
    <mergeCell ref="AB25:AC25"/>
    <mergeCell ref="AE25:AF25"/>
    <mergeCell ref="AH25:AK25"/>
    <mergeCell ref="A23:I24"/>
    <mergeCell ref="J23:L24"/>
    <mergeCell ref="M23:O24"/>
    <mergeCell ref="P23:Q24"/>
    <mergeCell ref="AB23:AC23"/>
    <mergeCell ref="AE23:AF23"/>
    <mergeCell ref="AH27:AK27"/>
    <mergeCell ref="A29:I30"/>
    <mergeCell ref="J29:L30"/>
    <mergeCell ref="M29:O30"/>
    <mergeCell ref="P29:Q30"/>
    <mergeCell ref="AB29:AC29"/>
    <mergeCell ref="AE29:AF29"/>
    <mergeCell ref="AH29:AK29"/>
    <mergeCell ref="A27:I28"/>
    <mergeCell ref="J27:L28"/>
    <mergeCell ref="M27:O28"/>
    <mergeCell ref="P27:Q28"/>
    <mergeCell ref="AB27:AC27"/>
    <mergeCell ref="AE27:AF27"/>
    <mergeCell ref="AH31:AK31"/>
    <mergeCell ref="A33:I34"/>
    <mergeCell ref="J33:L34"/>
    <mergeCell ref="M33:O34"/>
    <mergeCell ref="P33:Q34"/>
    <mergeCell ref="AB33:AC33"/>
    <mergeCell ref="AE33:AF33"/>
    <mergeCell ref="J31:L32"/>
    <mergeCell ref="A31:I32"/>
    <mergeCell ref="M31:O32"/>
    <mergeCell ref="P31:Q32"/>
    <mergeCell ref="AB31:AC31"/>
    <mergeCell ref="AE31:AF31"/>
    <mergeCell ref="AH33:AK33"/>
    <mergeCell ref="Y35:Z35"/>
    <mergeCell ref="AB35:AC35"/>
    <mergeCell ref="AE35:AF35"/>
    <mergeCell ref="AH35:AK35"/>
    <mergeCell ref="A36:F36"/>
    <mergeCell ref="G36:AA36"/>
    <mergeCell ref="A35:F35"/>
    <mergeCell ref="G35:I35"/>
    <mergeCell ref="K35:L35"/>
    <mergeCell ref="N35:O35"/>
    <mergeCell ref="R35:T35"/>
    <mergeCell ref="V35:W35"/>
    <mergeCell ref="AB39:AF39"/>
    <mergeCell ref="AG39:AK39"/>
    <mergeCell ref="A40:F42"/>
    <mergeCell ref="AB40:AD40"/>
    <mergeCell ref="AE40:AK40"/>
    <mergeCell ref="AB41:AD43"/>
    <mergeCell ref="AE41:AK43"/>
    <mergeCell ref="A37:F39"/>
    <mergeCell ref="X37:AA37"/>
    <mergeCell ref="AB37:AC37"/>
    <mergeCell ref="AD37:AK37"/>
    <mergeCell ref="X38:Y38"/>
    <mergeCell ref="Z38:AA38"/>
    <mergeCell ref="AB38:AF38"/>
    <mergeCell ref="AG38:AK38"/>
    <mergeCell ref="G37:W39"/>
    <mergeCell ref="H44:J44"/>
    <mergeCell ref="L44:N44"/>
    <mergeCell ref="A46:F47"/>
    <mergeCell ref="G46:AA47"/>
    <mergeCell ref="A48:F50"/>
    <mergeCell ref="G48:AA50"/>
    <mergeCell ref="A43:B45"/>
    <mergeCell ref="C43:F43"/>
    <mergeCell ref="G43:AA43"/>
    <mergeCell ref="C44:F44"/>
    <mergeCell ref="C45:F45"/>
    <mergeCell ref="G45:AA45"/>
    <mergeCell ref="P44:R44"/>
    <mergeCell ref="X39:Y39"/>
    <mergeCell ref="Z39:AA39"/>
    <mergeCell ref="G41:AA42"/>
    <mergeCell ref="H40:I40"/>
    <mergeCell ref="K40:M40"/>
  </mergeCells>
  <phoneticPr fontId="2"/>
  <dataValidations count="1">
    <dataValidation type="list" allowBlank="1" showInputMessage="1" sqref="AB23:AC23 AB25:AC25 AB27:AC27 AB29:AC29 AB31:AC31 AB33:AC33" xr:uid="{D8C67E1C-1230-4A0A-95DF-3055D1AB3330}">
      <formula1>"\1500,\650,\350"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★JICA中国SR利用申込書（利用者用シート）</vt:lpstr>
      <vt:lpstr>掲示板掲示依頼書</vt:lpstr>
      <vt:lpstr>■承認書（施設管理者用シート）</vt:lpstr>
      <vt:lpstr>'★JICA中国SR利用申込書（利用者用シート）'!Print_Area</vt:lpstr>
      <vt:lpstr>掲示板掲示依頼書!Print_Area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Nakasone, Ikumi[仲宗根 育美]</cp:lastModifiedBy>
  <cp:lastPrinted>2025-01-07T04:50:52Z</cp:lastPrinted>
  <dcterms:created xsi:type="dcterms:W3CDTF">2013-11-14T06:38:52Z</dcterms:created>
  <dcterms:modified xsi:type="dcterms:W3CDTF">2026-03-31T07:15:36Z</dcterms:modified>
</cp:coreProperties>
</file>