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yasukis/Desktop/主流化/計算シート修正版0225/"/>
    </mc:Choice>
  </mc:AlternateContent>
  <xr:revisionPtr revIDLastSave="0" documentId="13_ncr:1_{09825BEF-99E2-2B42-A200-40F700D7C661}" xr6:coauthVersionLast="47" xr6:coauthVersionMax="47" xr10:uidLastSave="{00000000-0000-0000-0000-000000000000}"/>
  <bookViews>
    <workbookView xWindow="0" yWindow="680" windowWidth="29920" windowHeight="18660" tabRatio="808" xr2:uid="{00000000-000D-0000-FFFF-FFFF00000000}"/>
  </bookViews>
  <sheets>
    <sheet name="Inputs &amp; Outputs" sheetId="43" r:id="rId1"/>
    <sheet name="Calculations" sheetId="44" r:id="rId2"/>
    <sheet name="Default value" sheetId="41" r:id="rId3"/>
  </sheets>
  <definedNames>
    <definedName name="_xlnm.Print_Area" localSheetId="1">Calculations!$A$1:$F$39</definedName>
    <definedName name="_xlnm.Print_Area" localSheetId="2">'Default value'!$A$1:$I$9</definedName>
    <definedName name="_xlnm.Print_Area" localSheetId="0">'Inputs &amp; Outputs'!$A$1:$F$45</definedName>
    <definedName name="化石燃料種別1" localSheetId="1">#REF!</definedName>
    <definedName name="化石燃料種別1" localSheetId="2">#REF!</definedName>
    <definedName name="化石燃料種別1" localSheetId="0">#REF!</definedName>
    <definedName name="化石燃料種別1">#REF!</definedName>
    <definedName name="化石燃料種別2" localSheetId="1">#REF!</definedName>
    <definedName name="化石燃料種別2" localSheetId="2">#REF!</definedName>
    <definedName name="化石燃料種別2" localSheetId="0">#REF!</definedName>
    <definedName name="化石燃料種別2">#REF!</definedName>
    <definedName name="化石燃料種別3" localSheetId="1">#REF!</definedName>
    <definedName name="化石燃料種別3" localSheetId="2">#REF!</definedName>
    <definedName name="化石燃料種別3" localSheetId="0">#REF!</definedName>
    <definedName name="化石燃料種別3">#REF!</definedName>
    <definedName name="係数種別1" localSheetId="1">#REF!</definedName>
    <definedName name="係数種別1" localSheetId="2">#REF!</definedName>
    <definedName name="係数種別1" localSheetId="0">#REF!</definedName>
    <definedName name="係数種別1">#REF!</definedName>
    <definedName name="係数種別2" localSheetId="1">#REF!</definedName>
    <definedName name="係数種別2" localSheetId="2">#REF!</definedName>
    <definedName name="係数種別2" localSheetId="0">#REF!</definedName>
    <definedName name="係数種別2">#REF!</definedName>
    <definedName name="係数種別3" localSheetId="1">#REF!</definedName>
    <definedName name="係数種別3" localSheetId="2">#REF!</definedName>
    <definedName name="係数種別3" localSheetId="0">#REF!</definedName>
    <definedName name="係数種別3">#REF!</definedName>
    <definedName name="植物種別1" localSheetId="1">#REF!</definedName>
    <definedName name="植物種別1" localSheetId="2">#REF!</definedName>
    <definedName name="植物種別1" localSheetId="0">#REF!</definedName>
    <definedName name="植物種別1">#REF!</definedName>
    <definedName name="植物種別3" localSheetId="1">#REF!</definedName>
    <definedName name="植物種別3" localSheetId="2">#REF!</definedName>
    <definedName name="植物種別3" localSheetId="0">#REF!</definedName>
    <definedName name="植物種別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43" l="1"/>
  <c r="E15" i="43"/>
  <c r="C39" i="44" l="1"/>
  <c r="C38" i="44"/>
  <c r="C37" i="44"/>
  <c r="C36" i="44"/>
  <c r="C35" i="44"/>
  <c r="C33" i="44"/>
  <c r="C32" i="44"/>
  <c r="C31" i="44"/>
  <c r="C30" i="44"/>
  <c r="C29" i="44"/>
  <c r="C28" i="44"/>
  <c r="C27" i="44"/>
  <c r="C26" i="44"/>
  <c r="C25" i="44"/>
  <c r="C19" i="44"/>
  <c r="C18" i="44"/>
  <c r="C17" i="44"/>
  <c r="C16" i="44"/>
  <c r="C15" i="44"/>
  <c r="C13" i="44"/>
  <c r="C12" i="44"/>
  <c r="C11" i="44"/>
  <c r="C10" i="44"/>
  <c r="C9" i="44"/>
  <c r="C8" i="44"/>
  <c r="C7" i="44"/>
  <c r="E35" i="44"/>
  <c r="E37" i="44"/>
  <c r="E36" i="44"/>
  <c r="E38" i="44"/>
  <c r="E39" i="44"/>
  <c r="E25" i="44"/>
  <c r="E26" i="44"/>
  <c r="E27" i="44"/>
  <c r="E28" i="44"/>
  <c r="E29" i="44"/>
  <c r="E30" i="44"/>
  <c r="E31" i="44"/>
  <c r="E32" i="44"/>
  <c r="E33" i="44"/>
  <c r="E15" i="44"/>
  <c r="E16" i="44"/>
  <c r="E17" i="44"/>
  <c r="E18" i="44"/>
  <c r="E19" i="44"/>
  <c r="E7" i="44"/>
  <c r="E8" i="44"/>
  <c r="E9" i="44"/>
  <c r="E10" i="44"/>
  <c r="E11" i="44"/>
  <c r="E12" i="44"/>
  <c r="E13" i="44"/>
  <c r="E6" i="44" l="1"/>
  <c r="E5" i="44" s="1"/>
  <c r="E34" i="44"/>
  <c r="E24" i="44"/>
  <c r="E23" i="44" s="1"/>
  <c r="E13" i="43" s="1"/>
  <c r="E14" i="44"/>
  <c r="E14" i="43" l="1"/>
  <c r="E12" i="43"/>
</calcChain>
</file>

<file path=xl/sharedStrings.xml><?xml version="1.0" encoding="utf-8"?>
<sst xmlns="http://schemas.openxmlformats.org/spreadsheetml/2006/main" count="148" uniqueCount="76">
  <si>
    <t>Emission Reduction</t>
    <phoneticPr fontId="3"/>
  </si>
  <si>
    <t>Baseline emission</t>
    <phoneticPr fontId="3"/>
  </si>
  <si>
    <t>Project emission</t>
    <phoneticPr fontId="3"/>
  </si>
  <si>
    <t>Inputs</t>
    <phoneticPr fontId="3"/>
  </si>
  <si>
    <t>Description</t>
    <phoneticPr fontId="3"/>
  </si>
  <si>
    <t>Value</t>
    <phoneticPr fontId="3"/>
  </si>
  <si>
    <t>Unit</t>
    <phoneticPr fontId="3"/>
  </si>
  <si>
    <t>*Input only orange cell</t>
    <phoneticPr fontId="3"/>
  </si>
  <si>
    <t>Type</t>
    <phoneticPr fontId="3"/>
  </si>
  <si>
    <t>Emission reduction</t>
    <phoneticPr fontId="3"/>
  </si>
  <si>
    <t>Project emission</t>
    <phoneticPr fontId="3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</si>
  <si>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3"/>
  </si>
  <si>
    <r>
      <t>P</t>
    </r>
    <r>
      <rPr>
        <vertAlign val="subscript"/>
        <sz val="11"/>
        <color indexed="8"/>
        <rFont val="Arial"/>
        <family val="2"/>
      </rPr>
      <t>BL</t>
    </r>
    <phoneticPr fontId="3"/>
  </si>
  <si>
    <r>
      <t>P</t>
    </r>
    <r>
      <rPr>
        <vertAlign val="subscript"/>
        <sz val="11"/>
        <color indexed="8"/>
        <rFont val="Arial"/>
        <family val="2"/>
      </rPr>
      <t>PJ</t>
    </r>
    <phoneticPr fontId="3"/>
  </si>
  <si>
    <r>
      <t>EC</t>
    </r>
    <r>
      <rPr>
        <vertAlign val="subscript"/>
        <sz val="11"/>
        <color indexed="8"/>
        <rFont val="Arial"/>
        <family val="2"/>
      </rPr>
      <t>BL</t>
    </r>
    <phoneticPr fontId="3"/>
  </si>
  <si>
    <r>
      <t>EF</t>
    </r>
    <r>
      <rPr>
        <vertAlign val="subscript"/>
        <sz val="11"/>
        <color indexed="8"/>
        <rFont val="Arial"/>
        <family val="2"/>
      </rPr>
      <t>fuel,i</t>
    </r>
    <phoneticPr fontId="3"/>
  </si>
  <si>
    <t>Production capacity (or other appropriate factors) in the project</t>
    <phoneticPr fontId="3"/>
  </si>
  <si>
    <t>Net calorific value of fuel i</t>
    <phoneticPr fontId="3"/>
  </si>
  <si>
    <r>
      <t>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emission factor of fuel i </t>
    </r>
    <phoneticPr fontId="3"/>
  </si>
  <si>
    <r>
      <t>t-CO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/MWh</t>
    </r>
    <phoneticPr fontId="3"/>
  </si>
  <si>
    <t>Consumption of the fuel i in the project in year y</t>
    <phoneticPr fontId="3"/>
  </si>
  <si>
    <t>Electricity consumption in the project in year y</t>
    <phoneticPr fontId="3"/>
  </si>
  <si>
    <t>-</t>
    <phoneticPr fontId="3"/>
  </si>
  <si>
    <t>-</t>
    <phoneticPr fontId="3"/>
  </si>
  <si>
    <r>
      <t>NCV</t>
    </r>
    <r>
      <rPr>
        <vertAlign val="subscript"/>
        <sz val="11"/>
        <color indexed="8"/>
        <rFont val="Arial"/>
        <family val="2"/>
      </rPr>
      <t>i</t>
    </r>
    <phoneticPr fontId="3"/>
  </si>
  <si>
    <t>Emission reduction</t>
    <phoneticPr fontId="3"/>
  </si>
  <si>
    <t>Parameter</t>
    <phoneticPr fontId="3"/>
  </si>
  <si>
    <t>MWh/year</t>
    <phoneticPr fontId="3"/>
  </si>
  <si>
    <t>t/year</t>
    <phoneticPr fontId="3"/>
  </si>
  <si>
    <t>MWh/year</t>
    <phoneticPr fontId="3"/>
  </si>
  <si>
    <r>
      <t>ER</t>
    </r>
    <r>
      <rPr>
        <vertAlign val="subscript"/>
        <sz val="11"/>
        <color indexed="8"/>
        <rFont val="Arial"/>
        <family val="2"/>
      </rPr>
      <t>y</t>
    </r>
    <phoneticPr fontId="3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</si>
  <si>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3"/>
  </si>
  <si>
    <r>
      <t>BE</t>
    </r>
    <r>
      <rPr>
        <vertAlign val="subscript"/>
        <sz val="11"/>
        <color indexed="8"/>
        <rFont val="Arial"/>
        <family val="2"/>
      </rPr>
      <t>y</t>
    </r>
    <phoneticPr fontId="3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</si>
  <si>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3"/>
  </si>
  <si>
    <r>
      <t>PE</t>
    </r>
    <r>
      <rPr>
        <vertAlign val="subscript"/>
        <sz val="11"/>
        <color indexed="8"/>
        <rFont val="Arial"/>
        <family val="2"/>
      </rPr>
      <t>y</t>
    </r>
    <phoneticPr fontId="3"/>
  </si>
  <si>
    <r>
      <t>EC</t>
    </r>
    <r>
      <rPr>
        <vertAlign val="subscript"/>
        <sz val="11"/>
        <color indexed="8"/>
        <rFont val="Arial"/>
        <family val="2"/>
      </rPr>
      <t>PJ,y</t>
    </r>
    <phoneticPr fontId="3"/>
  </si>
  <si>
    <r>
      <t>EF</t>
    </r>
    <r>
      <rPr>
        <vertAlign val="subscript"/>
        <sz val="11"/>
        <color indexed="8"/>
        <rFont val="Arial"/>
        <family val="2"/>
      </rPr>
      <t>elec</t>
    </r>
    <phoneticPr fontId="3"/>
  </si>
  <si>
    <r>
      <t>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emission factor of the grid electricity</t>
    </r>
    <phoneticPr fontId="3"/>
  </si>
  <si>
    <r>
      <t>t-CO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/MWh</t>
    </r>
    <phoneticPr fontId="3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</si>
  <si>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3"/>
  </si>
  <si>
    <t>-</t>
  </si>
  <si>
    <t>MWh/year</t>
  </si>
  <si>
    <t>t/year</t>
  </si>
  <si>
    <r>
      <t>t-CO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/MWh</t>
    </r>
    <phoneticPr fontId="3"/>
  </si>
  <si>
    <r>
      <t>FC</t>
    </r>
    <r>
      <rPr>
        <vertAlign val="subscript"/>
        <sz val="11"/>
        <color indexed="8"/>
        <rFont val="Arial"/>
        <family val="2"/>
      </rPr>
      <t>PJ,i,y</t>
    </r>
    <phoneticPr fontId="3"/>
  </si>
  <si>
    <r>
      <t>FC</t>
    </r>
    <r>
      <rPr>
        <vertAlign val="subscript"/>
        <sz val="11"/>
        <color indexed="8"/>
        <rFont val="Arial"/>
        <family val="2"/>
      </rPr>
      <t>BL,i</t>
    </r>
    <phoneticPr fontId="3"/>
  </si>
  <si>
    <t>ηBL</t>
  </si>
  <si>
    <t>ηBL, country</t>
  </si>
  <si>
    <t>(1)</t>
  </si>
  <si>
    <t>(2)</t>
  </si>
  <si>
    <t xml:space="preserve">Production of the facility is not increased compared to the production of the baseline facility.  </t>
  </si>
  <si>
    <t xml:space="preserve">Production of the facility is increased compared to the production of the baseline facility.  </t>
  </si>
  <si>
    <r>
      <t>(1) Production of the facility</t>
    </r>
    <r>
      <rPr>
        <sz val="12"/>
        <color rgb="FFFF0000"/>
        <rFont val="Arial"/>
        <family val="2"/>
      </rPr>
      <t xml:space="preserve"> is not increased </t>
    </r>
    <r>
      <rPr>
        <sz val="11"/>
        <color indexed="8"/>
        <rFont val="Arial"/>
        <family val="2"/>
      </rPr>
      <t xml:space="preserve">compared to the production of the baseline facility.  </t>
    </r>
  </si>
  <si>
    <r>
      <t>(2) Production of the facility</t>
    </r>
    <r>
      <rPr>
        <sz val="12"/>
        <color rgb="FFFF0000"/>
        <rFont val="Arial"/>
        <family val="2"/>
      </rPr>
      <t xml:space="preserve"> is increased </t>
    </r>
    <r>
      <rPr>
        <sz val="11"/>
        <color indexed="8"/>
        <rFont val="Arial"/>
        <family val="2"/>
      </rPr>
      <t xml:space="preserve">compared to the production of the baseline facility.  </t>
    </r>
  </si>
  <si>
    <t>%</t>
  </si>
  <si>
    <t>*Please provide the source of each data</t>
    <phoneticPr fontId="3"/>
  </si>
  <si>
    <t>Source</t>
    <phoneticPr fontId="3"/>
  </si>
  <si>
    <t>7. Energy Saving / Energy Efficiency in Facilities</t>
    <phoneticPr fontId="3"/>
  </si>
  <si>
    <t>TJ/Gg</t>
    <phoneticPr fontId="3"/>
  </si>
  <si>
    <t>kg-CO2/TJ</t>
    <phoneticPr fontId="3"/>
  </si>
  <si>
    <r>
      <t>kg-CO</t>
    </r>
    <r>
      <rPr>
        <vertAlign val="subscript"/>
        <sz val="11"/>
        <color rgb="FF000000"/>
        <rFont val="Arial"/>
        <family val="2"/>
      </rPr>
      <t>2</t>
    </r>
    <r>
      <rPr>
        <sz val="11"/>
        <color indexed="8"/>
        <rFont val="Arial"/>
        <family val="2"/>
      </rPr>
      <t>/TJ</t>
    </r>
    <phoneticPr fontId="3"/>
  </si>
  <si>
    <r>
      <t>kg-CO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>/TJ</t>
    </r>
    <phoneticPr fontId="3"/>
  </si>
  <si>
    <r>
      <t>kg-CO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/TJ</t>
    </r>
    <phoneticPr fontId="3"/>
  </si>
  <si>
    <t>7. Energy Saving / Energy Efficiency of Devices and Equipment</t>
    <phoneticPr fontId="3"/>
  </si>
  <si>
    <t xml:space="preserve">Energy efficiency of device/equipment/facility using most popular technologies in the country where the project is implemented </t>
    <phoneticPr fontId="3"/>
  </si>
  <si>
    <t>Electricity consumption before the project</t>
    <phoneticPr fontId="3"/>
  </si>
  <si>
    <t xml:space="preserve">Consumption of the fuel i before the project </t>
    <phoneticPr fontId="3"/>
  </si>
  <si>
    <t>Production capacity (or other appropriate factors) before the project</t>
    <phoneticPr fontId="3"/>
  </si>
  <si>
    <t>Energy efficiency of device/equipment/facility before the project</t>
    <phoneticPr fontId="3"/>
  </si>
  <si>
    <r>
      <t>P</t>
    </r>
    <r>
      <rPr>
        <sz val="16"/>
        <color indexed="8"/>
        <rFont val="Arial"/>
        <family val="2"/>
      </rPr>
      <t>roject Name</t>
    </r>
    <phoneticPr fontId="3"/>
  </si>
  <si>
    <t>Country</t>
    <phoneticPr fontId="3"/>
  </si>
  <si>
    <t>Scope 1</t>
    <phoneticPr fontId="3"/>
  </si>
  <si>
    <t>Scope 2</t>
    <phoneticPr fontId="3"/>
  </si>
  <si>
    <t>Scope 3</t>
    <phoneticPr fontId="3"/>
  </si>
  <si>
    <t>Total</t>
    <phoneticPr fontId="3"/>
  </si>
  <si>
    <t>-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</si>
</sst>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 "/>
    <numFmt numFmtId="177" formatCode="#,##0.0;[Red]\-#,##0.0"/>
    <numFmt numFmtId="178" formatCode="0.0"/>
    <numFmt numFmtId="179" formatCode="0.0000_ "/>
    <numFmt numFmtId="180" formatCode="0.0000_);[Red]\(0.0000\)"/>
    <numFmt numFmtId="181" formatCode="0_);[Red]\(0\)"/>
    <numFmt numFmtId="182" formatCode="0_ "/>
  </numFmts>
  <fonts count="22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6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vertAlign val="subscript"/>
      <sz val="11"/>
      <color indexed="8"/>
      <name val="Arial"/>
      <family val="2"/>
    </font>
    <font>
      <sz val="11"/>
      <color rgb="FF006100"/>
      <name val="Arial"/>
      <family val="2"/>
    </font>
    <font>
      <b/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ＭＳ Ｐゴシック"/>
      <family val="3"/>
      <charset val="128"/>
    </font>
    <font>
      <sz val="11"/>
      <color rgb="FF000000"/>
      <name val="Arial"/>
      <family val="2"/>
    </font>
    <font>
      <vertAlign val="subscript"/>
      <sz val="11"/>
      <color rgb="FF000000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6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1" tint="0.34998626667073579"/>
      </right>
      <top style="thin">
        <color auto="1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499984740745262"/>
      </top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auto="1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indexed="23"/>
      </left>
      <right style="thin">
        <color theme="1" tint="0.34998626667073579"/>
      </right>
      <top style="thin">
        <color indexed="23"/>
      </top>
      <bottom style="thin">
        <color indexed="23"/>
      </bottom>
      <diagonal/>
    </border>
    <border>
      <left style="thin">
        <color theme="1" tint="0.34998626667073579"/>
      </left>
      <right style="thin">
        <color auto="1"/>
      </right>
      <top/>
      <bottom style="thin">
        <color theme="1" tint="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 tint="0.34998626667073579"/>
      </bottom>
      <diagonal/>
    </border>
    <border>
      <left style="thin">
        <color indexed="23"/>
      </left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theme="1" tint="0.34998626667073579"/>
      </right>
      <top style="thin">
        <color auto="1"/>
      </top>
      <bottom style="thin">
        <color theme="1" tint="0.34998626667073579"/>
      </bottom>
      <diagonal/>
    </border>
    <border>
      <left style="thin">
        <color rgb="FF808080"/>
      </left>
      <right style="thin">
        <color auto="1"/>
      </right>
      <top style="thin">
        <color auto="1"/>
      </top>
      <bottom style="thin">
        <color rgb="FF808080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45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7" borderId="10" applyNumberFormat="0" applyFont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>
      <alignment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7" xfId="0" applyFont="1" applyFill="1" applyBorder="1">
      <alignment vertical="center"/>
    </xf>
    <xf numFmtId="0" fontId="8" fillId="5" borderId="8" xfId="0" applyFont="1" applyFill="1" applyBorder="1">
      <alignment vertical="center"/>
    </xf>
    <xf numFmtId="0" fontId="8" fillId="5" borderId="1" xfId="0" applyFont="1" applyFill="1" applyBorder="1">
      <alignment vertical="center"/>
    </xf>
    <xf numFmtId="0" fontId="8" fillId="5" borderId="12" xfId="0" applyFont="1" applyFill="1" applyBorder="1">
      <alignment vertical="center"/>
    </xf>
    <xf numFmtId="0" fontId="8" fillId="5" borderId="13" xfId="0" applyFont="1" applyFill="1" applyBorder="1">
      <alignment vertical="center"/>
    </xf>
    <xf numFmtId="38" fontId="11" fillId="8" borderId="2" xfId="233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38" fontId="8" fillId="0" borderId="0" xfId="0" applyNumberFormat="1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7" fontId="8" fillId="0" borderId="0" xfId="0" applyNumberFormat="1" applyFont="1">
      <alignment vertical="center"/>
    </xf>
    <xf numFmtId="0" fontId="14" fillId="0" borderId="0" xfId="0" applyFont="1">
      <alignment vertical="center"/>
    </xf>
    <xf numFmtId="0" fontId="8" fillId="4" borderId="5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4" borderId="6" xfId="0" applyFont="1" applyFill="1" applyBorder="1">
      <alignment vertical="center"/>
    </xf>
    <xf numFmtId="0" fontId="8" fillId="0" borderId="11" xfId="0" applyFont="1" applyBorder="1">
      <alignment vertical="center"/>
    </xf>
    <xf numFmtId="0" fontId="8" fillId="0" borderId="0" xfId="156" applyFont="1" applyFill="1" applyBorder="1" applyAlignment="1">
      <alignment vertical="center"/>
    </xf>
    <xf numFmtId="0" fontId="8" fillId="0" borderId="0" xfId="156" applyFont="1" applyFill="1" applyBorder="1" applyAlignment="1">
      <alignment horizontal="center" vertical="center"/>
    </xf>
    <xf numFmtId="0" fontId="8" fillId="0" borderId="0" xfId="156" applyFont="1" applyFill="1" applyBorder="1" applyAlignment="1">
      <alignment vertical="center" shrinkToFit="1"/>
    </xf>
    <xf numFmtId="176" fontId="8" fillId="0" borderId="0" xfId="0" applyNumberFormat="1" applyFont="1">
      <alignment vertical="center"/>
    </xf>
    <xf numFmtId="0" fontId="8" fillId="0" borderId="0" xfId="156" applyFont="1" applyFill="1" applyBorder="1" applyAlignment="1">
      <alignment horizontal="right" vertical="center"/>
    </xf>
    <xf numFmtId="178" fontId="8" fillId="0" borderId="0" xfId="156" applyNumberFormat="1" applyFont="1" applyFill="1" applyBorder="1" applyAlignment="1">
      <alignment vertical="center"/>
    </xf>
    <xf numFmtId="178" fontId="8" fillId="0" borderId="0" xfId="0" applyNumberFormat="1" applyFont="1">
      <alignment vertical="center"/>
    </xf>
    <xf numFmtId="179" fontId="8" fillId="0" borderId="0" xfId="0" applyNumberFormat="1" applyFont="1">
      <alignment vertical="center"/>
    </xf>
    <xf numFmtId="38" fontId="8" fillId="0" borderId="0" xfId="1" applyFont="1">
      <alignment vertical="center"/>
    </xf>
    <xf numFmtId="2" fontId="8" fillId="0" borderId="0" xfId="0" applyNumberFormat="1" applyFont="1">
      <alignment vertical="center"/>
    </xf>
    <xf numFmtId="3" fontId="8" fillId="0" borderId="0" xfId="0" applyNumberFormat="1" applyFont="1">
      <alignment vertical="center"/>
    </xf>
    <xf numFmtId="0" fontId="16" fillId="0" borderId="0" xfId="0" applyFont="1">
      <alignment vertical="center"/>
    </xf>
    <xf numFmtId="182" fontId="8" fillId="2" borderId="1" xfId="1" applyNumberFormat="1" applyFont="1" applyFill="1" applyBorder="1">
      <alignment vertical="center"/>
    </xf>
    <xf numFmtId="181" fontId="8" fillId="0" borderId="1" xfId="1" applyNumberFormat="1" applyFont="1" applyFill="1" applyBorder="1">
      <alignment vertical="center"/>
    </xf>
    <xf numFmtId="180" fontId="8" fillId="0" borderId="11" xfId="1" applyNumberFormat="1" applyFont="1" applyFill="1" applyBorder="1">
      <alignment vertical="center"/>
    </xf>
    <xf numFmtId="0" fontId="8" fillId="5" borderId="1" xfId="0" applyFont="1" applyFill="1" applyBorder="1" applyAlignment="1">
      <alignment vertical="center" shrinkToFit="1"/>
    </xf>
    <xf numFmtId="0" fontId="8" fillId="5" borderId="1" xfId="0" applyFont="1" applyFill="1" applyBorder="1" applyAlignment="1">
      <alignment vertical="top" shrinkToFit="1"/>
    </xf>
    <xf numFmtId="0" fontId="8" fillId="5" borderId="14" xfId="0" applyFont="1" applyFill="1" applyBorder="1" applyAlignment="1">
      <alignment vertical="center" shrinkToFit="1"/>
    </xf>
    <xf numFmtId="0" fontId="8" fillId="0" borderId="15" xfId="0" applyFont="1" applyBorder="1">
      <alignment vertical="center"/>
    </xf>
    <xf numFmtId="0" fontId="8" fillId="9" borderId="1" xfId="1" applyNumberFormat="1" applyFont="1" applyFill="1" applyBorder="1">
      <alignment vertical="center"/>
    </xf>
    <xf numFmtId="0" fontId="8" fillId="0" borderId="1" xfId="1" applyNumberFormat="1" applyFont="1" applyFill="1" applyBorder="1">
      <alignment vertical="center"/>
    </xf>
    <xf numFmtId="0" fontId="8" fillId="0" borderId="9" xfId="1" applyNumberFormat="1" applyFont="1" applyFill="1" applyBorder="1">
      <alignment vertical="center"/>
    </xf>
    <xf numFmtId="0" fontId="8" fillId="0" borderId="11" xfId="1" applyNumberFormat="1" applyFont="1" applyFill="1" applyBorder="1">
      <alignment vertical="center"/>
    </xf>
    <xf numFmtId="0" fontId="8" fillId="5" borderId="16" xfId="0" applyFont="1" applyFill="1" applyBorder="1">
      <alignment vertical="center"/>
    </xf>
    <xf numFmtId="0" fontId="8" fillId="5" borderId="17" xfId="0" applyFont="1" applyFill="1" applyBorder="1">
      <alignment vertical="center"/>
    </xf>
    <xf numFmtId="0" fontId="8" fillId="5" borderId="18" xfId="0" applyFont="1" applyFill="1" applyBorder="1">
      <alignment vertical="center"/>
    </xf>
    <xf numFmtId="0" fontId="8" fillId="5" borderId="19" xfId="0" applyFont="1" applyFill="1" applyBorder="1" applyAlignment="1">
      <alignment vertical="center" shrinkToFit="1"/>
    </xf>
    <xf numFmtId="0" fontId="8" fillId="5" borderId="20" xfId="0" applyFont="1" applyFill="1" applyBorder="1">
      <alignment vertical="center"/>
    </xf>
    <xf numFmtId="0" fontId="9" fillId="6" borderId="7" xfId="0" applyFont="1" applyFill="1" applyBorder="1">
      <alignment vertical="center"/>
    </xf>
    <xf numFmtId="0" fontId="9" fillId="6" borderId="21" xfId="0" applyFont="1" applyFill="1" applyBorder="1" applyAlignment="1">
      <alignment horizontal="center" vertical="center"/>
    </xf>
    <xf numFmtId="0" fontId="15" fillId="6" borderId="21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8" fillId="4" borderId="22" xfId="0" applyFont="1" applyFill="1" applyBorder="1">
      <alignment vertical="center"/>
    </xf>
    <xf numFmtId="0" fontId="8" fillId="4" borderId="23" xfId="0" applyFont="1" applyFill="1" applyBorder="1">
      <alignment vertical="center"/>
    </xf>
    <xf numFmtId="181" fontId="8" fillId="0" borderId="24" xfId="1" applyNumberFormat="1" applyFont="1" applyFill="1" applyBorder="1">
      <alignment vertical="center"/>
    </xf>
    <xf numFmtId="0" fontId="8" fillId="4" borderId="25" xfId="0" applyFont="1" applyFill="1" applyBorder="1">
      <alignment vertical="center"/>
    </xf>
    <xf numFmtId="0" fontId="8" fillId="0" borderId="26" xfId="0" applyFont="1" applyBorder="1">
      <alignment vertical="center"/>
    </xf>
    <xf numFmtId="0" fontId="13" fillId="0" borderId="0" xfId="0" applyFont="1">
      <alignment vertical="center"/>
    </xf>
    <xf numFmtId="0" fontId="8" fillId="6" borderId="21" xfId="0" applyFont="1" applyFill="1" applyBorder="1">
      <alignment vertical="center"/>
    </xf>
    <xf numFmtId="0" fontId="8" fillId="4" borderId="4" xfId="0" applyFont="1" applyFill="1" applyBorder="1">
      <alignment vertical="center"/>
    </xf>
    <xf numFmtId="0" fontId="8" fillId="4" borderId="2" xfId="0" applyFont="1" applyFill="1" applyBorder="1">
      <alignment vertical="center"/>
    </xf>
    <xf numFmtId="0" fontId="8" fillId="0" borderId="11" xfId="1" applyNumberFormat="1" applyFont="1" applyBorder="1">
      <alignment vertical="center"/>
    </xf>
    <xf numFmtId="38" fontId="8" fillId="0" borderId="27" xfId="1" applyFont="1" applyFill="1" applyBorder="1">
      <alignment vertical="center"/>
    </xf>
    <xf numFmtId="38" fontId="8" fillId="0" borderId="28" xfId="1" applyFont="1" applyFill="1" applyBorder="1">
      <alignment vertical="center"/>
    </xf>
    <xf numFmtId="38" fontId="17" fillId="0" borderId="29" xfId="0" applyNumberFormat="1" applyFont="1" applyBorder="1">
      <alignment vertical="center"/>
    </xf>
    <xf numFmtId="0" fontId="10" fillId="5" borderId="1" xfId="0" applyFont="1" applyFill="1" applyBorder="1">
      <alignment vertical="center"/>
    </xf>
    <xf numFmtId="0" fontId="8" fillId="5" borderId="1" xfId="0" applyFont="1" applyFill="1" applyBorder="1" applyAlignment="1">
      <alignment vertical="center" wrapText="1"/>
    </xf>
    <xf numFmtId="0" fontId="8" fillId="0" borderId="0" xfId="0" quotePrefix="1" applyFont="1">
      <alignment vertical="center"/>
    </xf>
    <xf numFmtId="0" fontId="8" fillId="0" borderId="0" xfId="1" applyNumberFormat="1" applyFont="1" applyFill="1" applyBorder="1">
      <alignment vertical="center"/>
    </xf>
    <xf numFmtId="38" fontId="8" fillId="0" borderId="0" xfId="1" applyFont="1" applyFill="1" applyBorder="1">
      <alignment vertical="center"/>
    </xf>
    <xf numFmtId="0" fontId="8" fillId="0" borderId="0" xfId="0" applyFont="1" applyAlignment="1">
      <alignment vertical="center" shrinkToFit="1"/>
    </xf>
    <xf numFmtId="1" fontId="8" fillId="0" borderId="11" xfId="1" applyNumberFormat="1" applyFont="1" applyBorder="1">
      <alignment vertical="center"/>
    </xf>
    <xf numFmtId="1" fontId="8" fillId="0" borderId="1" xfId="1" applyNumberFormat="1" applyFont="1" applyFill="1" applyBorder="1">
      <alignment vertical="center"/>
    </xf>
    <xf numFmtId="0" fontId="13" fillId="0" borderId="0" xfId="0" applyFont="1" applyAlignment="1">
      <alignment horizontal="left" vertical="center"/>
    </xf>
    <xf numFmtId="0" fontId="9" fillId="3" borderId="30" xfId="0" applyFont="1" applyFill="1" applyBorder="1" applyAlignment="1">
      <alignment horizontal="center" vertical="center"/>
    </xf>
    <xf numFmtId="0" fontId="8" fillId="10" borderId="1" xfId="1" applyNumberFormat="1" applyFont="1" applyFill="1" applyBorder="1">
      <alignment vertical="center"/>
    </xf>
    <xf numFmtId="0" fontId="2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5" borderId="32" xfId="0" applyFont="1" applyFill="1" applyBorder="1">
      <alignment vertical="center"/>
    </xf>
    <xf numFmtId="38" fontId="11" fillId="8" borderId="32" xfId="233" applyNumberFormat="1" applyFont="1" applyBorder="1" applyAlignment="1">
      <alignment vertical="center"/>
    </xf>
    <xf numFmtId="0" fontId="8" fillId="5" borderId="33" xfId="0" applyFont="1" applyFill="1" applyBorder="1">
      <alignment vertical="center"/>
    </xf>
    <xf numFmtId="0" fontId="8" fillId="5" borderId="34" xfId="0" applyFont="1" applyFill="1" applyBorder="1">
      <alignment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38" xfId="0" applyFont="1" applyFill="1" applyBorder="1">
      <alignment vertical="center"/>
    </xf>
    <xf numFmtId="0" fontId="8" fillId="5" borderId="39" xfId="0" applyFont="1" applyFill="1" applyBorder="1">
      <alignment vertical="center"/>
    </xf>
    <xf numFmtId="0" fontId="8" fillId="5" borderId="40" xfId="0" applyFont="1" applyFill="1" applyBorder="1">
      <alignment vertical="center"/>
    </xf>
    <xf numFmtId="0" fontId="20" fillId="10" borderId="12" xfId="0" applyFont="1" applyFill="1" applyBorder="1" applyAlignment="1">
      <alignment horizontal="left" vertical="center"/>
    </xf>
    <xf numFmtId="0" fontId="1" fillId="10" borderId="31" xfId="0" applyFont="1" applyFill="1" applyBorder="1" applyAlignment="1">
      <alignment horizontal="left" vertical="center"/>
    </xf>
    <xf numFmtId="0" fontId="1" fillId="10" borderId="13" xfId="0" applyFont="1" applyFill="1" applyBorder="1" applyAlignment="1">
      <alignment horizontal="left" vertical="center"/>
    </xf>
    <xf numFmtId="0" fontId="8" fillId="5" borderId="35" xfId="0" applyFont="1" applyFill="1" applyBorder="1" applyAlignment="1">
      <alignment horizontal="center" vertical="center"/>
    </xf>
    <xf numFmtId="0" fontId="8" fillId="5" borderId="36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/>
    </xf>
    <xf numFmtId="38" fontId="11" fillId="8" borderId="32" xfId="1" applyFont="1" applyFill="1" applyBorder="1" applyAlignment="1">
      <alignment horizontal="center" vertical="center"/>
    </xf>
  </cellXfs>
  <cellStyles count="454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ハイパーリンク" xfId="302" builtinId="8" hidden="1"/>
    <cellStyle name="ハイパーリンク" xfId="304" builtinId="8" hidden="1"/>
    <cellStyle name="ハイパーリンク" xfId="306" builtinId="8" hidden="1"/>
    <cellStyle name="ハイパーリンク" xfId="308" builtinId="8" hidden="1"/>
    <cellStyle name="ハイパーリンク" xfId="310" builtinId="8" hidden="1"/>
    <cellStyle name="ハイパーリンク" xfId="312" builtinId="8" hidden="1"/>
    <cellStyle name="ハイパーリンク" xfId="314" builtinId="8" hidden="1"/>
    <cellStyle name="ハイパーリンク" xfId="316" builtinId="8" hidden="1"/>
    <cellStyle name="ハイパーリンク" xfId="318" builtinId="8" hidden="1"/>
    <cellStyle name="ハイパーリンク" xfId="320" builtinId="8" hidden="1"/>
    <cellStyle name="ハイパーリンク" xfId="322" builtinId="8" hidden="1"/>
    <cellStyle name="ハイパーリンク" xfId="324" builtinId="8" hidden="1"/>
    <cellStyle name="ハイパーリンク" xfId="326" builtinId="8" hidden="1"/>
    <cellStyle name="ハイパーリンク" xfId="328" builtinId="8" hidden="1"/>
    <cellStyle name="ハイパーリンク" xfId="330" builtinId="8" hidden="1"/>
    <cellStyle name="ハイパーリンク" xfId="332" builtinId="8" hidden="1"/>
    <cellStyle name="ハイパーリンク" xfId="334" builtinId="8" hidden="1"/>
    <cellStyle name="ハイパーリンク" xfId="336" builtinId="8" hidden="1"/>
    <cellStyle name="ハイパーリンク" xfId="338" builtinId="8" hidden="1"/>
    <cellStyle name="ハイパーリンク" xfId="340" builtinId="8" hidden="1"/>
    <cellStyle name="ハイパーリンク" xfId="342" builtinId="8" hidden="1"/>
    <cellStyle name="ハイパーリンク" xfId="344" builtinId="8" hidden="1"/>
    <cellStyle name="ハイパーリンク" xfId="346" builtinId="8" hidden="1"/>
    <cellStyle name="ハイパーリンク" xfId="348" builtinId="8" hidden="1"/>
    <cellStyle name="ハイパーリンク" xfId="350" builtinId="8" hidden="1"/>
    <cellStyle name="ハイパーリンク" xfId="352" builtinId="8" hidden="1"/>
    <cellStyle name="ハイパーリンク" xfId="354" builtinId="8" hidden="1"/>
    <cellStyle name="ハイパーリンク" xfId="356" builtinId="8" hidden="1"/>
    <cellStyle name="ハイパーリンク" xfId="358" builtinId="8" hidden="1"/>
    <cellStyle name="ハイパーリンク" xfId="360" builtinId="8" hidden="1"/>
    <cellStyle name="ハイパーリンク" xfId="362" builtinId="8" hidden="1"/>
    <cellStyle name="ハイパーリンク" xfId="364" builtinId="8" hidden="1"/>
    <cellStyle name="ハイパーリンク" xfId="366" builtinId="8" hidden="1"/>
    <cellStyle name="ハイパーリンク" xfId="368" builtinId="8" hidden="1"/>
    <cellStyle name="ハイパーリンク" xfId="370" builtinId="8" hidden="1"/>
    <cellStyle name="ハイパーリンク" xfId="372" builtinId="8" hidden="1"/>
    <cellStyle name="ハイパーリンク" xfId="374" builtinId="8" hidden="1"/>
    <cellStyle name="ハイパーリンク" xfId="376" builtinId="8" hidden="1"/>
    <cellStyle name="ハイパーリンク" xfId="378" builtinId="8" hidden="1"/>
    <cellStyle name="ハイパーリンク" xfId="380" builtinId="8" hidden="1"/>
    <cellStyle name="ハイパーリンク" xfId="382" builtinId="8" hidden="1"/>
    <cellStyle name="ハイパーリンク" xfId="384" builtinId="8" hidden="1"/>
    <cellStyle name="ハイパーリンク" xfId="386" builtinId="8" hidden="1"/>
    <cellStyle name="ハイパーリンク" xfId="388" builtinId="8" hidden="1"/>
    <cellStyle name="ハイパーリンク" xfId="390" builtinId="8" hidden="1"/>
    <cellStyle name="ハイパーリンク" xfId="392" builtinId="8" hidden="1"/>
    <cellStyle name="ハイパーリンク" xfId="394" builtinId="8" hidden="1"/>
    <cellStyle name="ハイパーリンク" xfId="396" builtinId="8" hidden="1"/>
    <cellStyle name="ハイパーリンク" xfId="398" builtinId="8" hidden="1"/>
    <cellStyle name="ハイパーリンク" xfId="400" builtinId="8" hidden="1"/>
    <cellStyle name="ハイパーリンク" xfId="402" builtinId="8" hidden="1"/>
    <cellStyle name="ハイパーリンク" xfId="404" builtinId="8" hidden="1"/>
    <cellStyle name="ハイパーリンク" xfId="406" builtinId="8" hidden="1"/>
    <cellStyle name="ハイパーリンク" xfId="408" builtinId="8" hidden="1"/>
    <cellStyle name="ハイパーリンク" xfId="410" builtinId="8" hidden="1"/>
    <cellStyle name="ハイパーリンク" xfId="412" builtinId="8" hidden="1"/>
    <cellStyle name="ハイパーリンク" xfId="414" builtinId="8" hidden="1"/>
    <cellStyle name="ハイパーリンク" xfId="416" builtinId="8" hidden="1"/>
    <cellStyle name="ハイパーリンク" xfId="418" builtinId="8" hidden="1"/>
    <cellStyle name="ハイパーリンク" xfId="420" builtinId="8" hidden="1"/>
    <cellStyle name="ハイパーリンク" xfId="422" builtinId="8" hidden="1"/>
    <cellStyle name="ハイパーリンク" xfId="424" builtinId="8" hidden="1"/>
    <cellStyle name="ハイパーリンク" xfId="426" builtinId="8" hidden="1"/>
    <cellStyle name="ハイパーリンク" xfId="428" builtinId="8" hidden="1"/>
    <cellStyle name="ハイパーリンク" xfId="430" builtinId="8" hidden="1"/>
    <cellStyle name="ハイパーリンク" xfId="432" builtinId="8" hidden="1"/>
    <cellStyle name="ハイパーリンク" xfId="434" builtinId="8" hidden="1"/>
    <cellStyle name="ハイパーリンク" xfId="436" builtinId="8" hidden="1"/>
    <cellStyle name="ハイパーリンク" xfId="438" builtinId="8" hidden="1"/>
    <cellStyle name="ハイパーリンク" xfId="440" builtinId="8" hidden="1"/>
    <cellStyle name="ハイパーリンク" xfId="442" builtinId="8" hidden="1"/>
    <cellStyle name="ハイパーリンク" xfId="444" builtinId="8" hidden="1"/>
    <cellStyle name="ハイパーリンク" xfId="446" builtinId="8" hidden="1"/>
    <cellStyle name="ハイパーリンク" xfId="448" builtinId="8" hidden="1"/>
    <cellStyle name="ハイパーリンク" xfId="450" builtinId="8" hidden="1"/>
    <cellStyle name="ハイパーリンク" xfId="452" builtinId="8" hidden="1"/>
    <cellStyle name="メモ" xfId="156" builtinId="10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  <cellStyle name="表示済みのハイパーリンク" xfId="303" builtinId="9" hidden="1"/>
    <cellStyle name="表示済みのハイパーリンク" xfId="305" builtinId="9" hidden="1"/>
    <cellStyle name="表示済みのハイパーリンク" xfId="307" builtinId="9" hidden="1"/>
    <cellStyle name="表示済みのハイパーリンク" xfId="309" builtinId="9" hidden="1"/>
    <cellStyle name="表示済みのハイパーリンク" xfId="311" builtinId="9" hidden="1"/>
    <cellStyle name="表示済みのハイパーリンク" xfId="313" builtinId="9" hidden="1"/>
    <cellStyle name="表示済みのハイパーリンク" xfId="315" builtinId="9" hidden="1"/>
    <cellStyle name="表示済みのハイパーリンク" xfId="317" builtinId="9" hidden="1"/>
    <cellStyle name="表示済みのハイパーリンク" xfId="319" builtinId="9" hidden="1"/>
    <cellStyle name="表示済みのハイパーリンク" xfId="321" builtinId="9" hidden="1"/>
    <cellStyle name="表示済みのハイパーリンク" xfId="323" builtinId="9" hidden="1"/>
    <cellStyle name="表示済みのハイパーリンク" xfId="325" builtinId="9" hidden="1"/>
    <cellStyle name="表示済みのハイパーリンク" xfId="327" builtinId="9" hidden="1"/>
    <cellStyle name="表示済みのハイパーリンク" xfId="329" builtinId="9" hidden="1"/>
    <cellStyle name="表示済みのハイパーリンク" xfId="331" builtinId="9" hidden="1"/>
    <cellStyle name="表示済みのハイパーリンク" xfId="333" builtinId="9" hidden="1"/>
    <cellStyle name="表示済みのハイパーリンク" xfId="335" builtinId="9" hidden="1"/>
    <cellStyle name="表示済みのハイパーリンク" xfId="337" builtinId="9" hidden="1"/>
    <cellStyle name="表示済みのハイパーリンク" xfId="339" builtinId="9" hidden="1"/>
    <cellStyle name="表示済みのハイパーリンク" xfId="341" builtinId="9" hidden="1"/>
    <cellStyle name="表示済みのハイパーリンク" xfId="343" builtinId="9" hidden="1"/>
    <cellStyle name="表示済みのハイパーリンク" xfId="345" builtinId="9" hidden="1"/>
    <cellStyle name="表示済みのハイパーリンク" xfId="347" builtinId="9" hidden="1"/>
    <cellStyle name="表示済みのハイパーリンク" xfId="349" builtinId="9" hidden="1"/>
    <cellStyle name="表示済みのハイパーリンク" xfId="351" builtinId="9" hidden="1"/>
    <cellStyle name="表示済みのハイパーリンク" xfId="353" builtinId="9" hidden="1"/>
    <cellStyle name="表示済みのハイパーリンク" xfId="355" builtinId="9" hidden="1"/>
    <cellStyle name="表示済みのハイパーリンク" xfId="357" builtinId="9" hidden="1"/>
    <cellStyle name="表示済みのハイパーリンク" xfId="359" builtinId="9" hidden="1"/>
    <cellStyle name="表示済みのハイパーリンク" xfId="361" builtinId="9" hidden="1"/>
    <cellStyle name="表示済みのハイパーリンク" xfId="363" builtinId="9" hidden="1"/>
    <cellStyle name="表示済みのハイパーリンク" xfId="365" builtinId="9" hidden="1"/>
    <cellStyle name="表示済みのハイパーリンク" xfId="367" builtinId="9" hidden="1"/>
    <cellStyle name="表示済みのハイパーリンク" xfId="369" builtinId="9" hidden="1"/>
    <cellStyle name="表示済みのハイパーリンク" xfId="371" builtinId="9" hidden="1"/>
    <cellStyle name="表示済みのハイパーリンク" xfId="373" builtinId="9" hidden="1"/>
    <cellStyle name="表示済みのハイパーリンク" xfId="375" builtinId="9" hidden="1"/>
    <cellStyle name="表示済みのハイパーリンク" xfId="377" builtinId="9" hidden="1"/>
    <cellStyle name="表示済みのハイパーリンク" xfId="379" builtinId="9" hidden="1"/>
    <cellStyle name="表示済みのハイパーリンク" xfId="381" builtinId="9" hidden="1"/>
    <cellStyle name="表示済みのハイパーリンク" xfId="383" builtinId="9" hidden="1"/>
    <cellStyle name="表示済みのハイパーリンク" xfId="385" builtinId="9" hidden="1"/>
    <cellStyle name="表示済みのハイパーリンク" xfId="387" builtinId="9" hidden="1"/>
    <cellStyle name="表示済みのハイパーリンク" xfId="389" builtinId="9" hidden="1"/>
    <cellStyle name="表示済みのハイパーリンク" xfId="391" builtinId="9" hidden="1"/>
    <cellStyle name="表示済みのハイパーリンク" xfId="393" builtinId="9" hidden="1"/>
    <cellStyle name="表示済みのハイパーリンク" xfId="395" builtinId="9" hidden="1"/>
    <cellStyle name="表示済みのハイパーリンク" xfId="397" builtinId="9" hidden="1"/>
    <cellStyle name="表示済みのハイパーリンク" xfId="399" builtinId="9" hidden="1"/>
    <cellStyle name="表示済みのハイパーリンク" xfId="401" builtinId="9" hidden="1"/>
    <cellStyle name="表示済みのハイパーリンク" xfId="403" builtinId="9" hidden="1"/>
    <cellStyle name="表示済みのハイパーリンク" xfId="405" builtinId="9" hidden="1"/>
    <cellStyle name="表示済みのハイパーリンク" xfId="407" builtinId="9" hidden="1"/>
    <cellStyle name="表示済みのハイパーリンク" xfId="409" builtinId="9" hidden="1"/>
    <cellStyle name="表示済みのハイパーリンク" xfId="411" builtinId="9" hidden="1"/>
    <cellStyle name="表示済みのハイパーリンク" xfId="413" builtinId="9" hidden="1"/>
    <cellStyle name="表示済みのハイパーリンク" xfId="415" builtinId="9" hidden="1"/>
    <cellStyle name="表示済みのハイパーリンク" xfId="417" builtinId="9" hidden="1"/>
    <cellStyle name="表示済みのハイパーリンク" xfId="419" builtinId="9" hidden="1"/>
    <cellStyle name="表示済みのハイパーリンク" xfId="421" builtinId="9" hidden="1"/>
    <cellStyle name="表示済みのハイパーリンク" xfId="423" builtinId="9" hidden="1"/>
    <cellStyle name="表示済みのハイパーリンク" xfId="425" builtinId="9" hidden="1"/>
    <cellStyle name="表示済みのハイパーリンク" xfId="427" builtinId="9" hidden="1"/>
    <cellStyle name="表示済みのハイパーリンク" xfId="429" builtinId="9" hidden="1"/>
    <cellStyle name="表示済みのハイパーリンク" xfId="431" builtinId="9" hidden="1"/>
    <cellStyle name="表示済みのハイパーリンク" xfId="433" builtinId="9" hidden="1"/>
    <cellStyle name="表示済みのハイパーリンク" xfId="435" builtinId="9" hidden="1"/>
    <cellStyle name="表示済みのハイパーリンク" xfId="437" builtinId="9" hidden="1"/>
    <cellStyle name="表示済みのハイパーリンク" xfId="439" builtinId="9" hidden="1"/>
    <cellStyle name="表示済みのハイパーリンク" xfId="441" builtinId="9" hidden="1"/>
    <cellStyle name="表示済みのハイパーリンク" xfId="443" builtinId="9" hidden="1"/>
    <cellStyle name="表示済みのハイパーリンク" xfId="445" builtinId="9" hidden="1"/>
    <cellStyle name="表示済みのハイパーリンク" xfId="447" builtinId="9" hidden="1"/>
    <cellStyle name="表示済みのハイパーリンク" xfId="449" builtinId="9" hidden="1"/>
    <cellStyle name="表示済みのハイパーリンク" xfId="451" builtinId="9" hidden="1"/>
    <cellStyle name="表示済みのハイパーリンク" xfId="453" builtinId="9" hidden="1"/>
    <cellStyle name="良い" xfId="233" builtinId="26"/>
  </cellStyles>
  <dxfs count="1">
    <dxf>
      <fill>
        <patternFill patternType="none">
          <bgColor indexed="65"/>
        </patternFill>
      </fill>
      <border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5"/>
  <sheetViews>
    <sheetView tabSelected="1" zoomScaleNormal="100" zoomScaleSheetLayoutView="80" workbookViewId="0">
      <selection activeCell="E15" sqref="E15"/>
    </sheetView>
  </sheetViews>
  <sheetFormatPr baseColWidth="10" defaultColWidth="8.83203125" defaultRowHeight="14"/>
  <cols>
    <col min="1" max="1" width="3.33203125" style="2" customWidth="1"/>
    <col min="2" max="2" width="10.5" style="14" customWidth="1"/>
    <col min="3" max="3" width="69.5" style="2" customWidth="1"/>
    <col min="4" max="4" width="13.5" style="2" bestFit="1" customWidth="1"/>
    <col min="5" max="5" width="12.6640625" style="2" customWidth="1"/>
    <col min="6" max="6" width="19.83203125" style="2" customWidth="1"/>
    <col min="7" max="7" width="40.83203125" style="2" customWidth="1"/>
    <col min="8" max="16384" width="8.83203125" style="2"/>
  </cols>
  <sheetData>
    <row r="1" spans="2:6" ht="28" customHeight="1">
      <c r="B1" s="1" t="s">
        <v>63</v>
      </c>
    </row>
    <row r="2" spans="2:6" ht="19" customHeight="1"/>
    <row r="3" spans="2:6" ht="19" customHeight="1">
      <c r="B3" s="1" t="s">
        <v>69</v>
      </c>
    </row>
    <row r="4" spans="2:6" ht="19" customHeight="1">
      <c r="B4" s="93"/>
      <c r="C4" s="94"/>
      <c r="D4" s="94"/>
      <c r="E4" s="94"/>
      <c r="F4" s="95"/>
    </row>
    <row r="5" spans="2:6" ht="19" customHeight="1">
      <c r="B5" s="83"/>
      <c r="C5" s="84"/>
      <c r="D5" s="84"/>
      <c r="E5" s="84"/>
      <c r="F5" s="84"/>
    </row>
    <row r="6" spans="2:6" ht="19.5" customHeight="1">
      <c r="B6" s="1" t="s">
        <v>70</v>
      </c>
    </row>
    <row r="7" spans="2:6" ht="19" customHeight="1">
      <c r="B7" s="93"/>
      <c r="C7" s="94"/>
      <c r="D7" s="94"/>
      <c r="E7" s="94"/>
      <c r="F7" s="95"/>
    </row>
    <row r="8" spans="2:6" ht="19" customHeight="1"/>
    <row r="9" spans="2:6" ht="18" customHeight="1"/>
    <row r="10" spans="2:6" ht="20">
      <c r="B10" s="1" t="s">
        <v>0</v>
      </c>
    </row>
    <row r="11" spans="2:6" ht="17.25" customHeight="1">
      <c r="B11" s="3"/>
      <c r="C11" s="4"/>
      <c r="D11" s="4"/>
      <c r="E11" s="5" t="s">
        <v>5</v>
      </c>
      <c r="F11" s="6" t="s">
        <v>6</v>
      </c>
    </row>
    <row r="12" spans="2:6" ht="17.25" customHeight="1">
      <c r="B12" s="7" t="s">
        <v>30</v>
      </c>
      <c r="C12" s="8" t="s">
        <v>25</v>
      </c>
      <c r="D12" s="9"/>
      <c r="E12" s="13">
        <f>IF(Calculations!E23=0,Calculations!E5,Calculations!E23)</f>
        <v>0</v>
      </c>
      <c r="F12" s="10" t="s">
        <v>31</v>
      </c>
    </row>
    <row r="13" spans="2:6" ht="17.25" customHeight="1">
      <c r="B13" s="89" t="s">
        <v>32</v>
      </c>
      <c r="C13" s="11" t="s">
        <v>1</v>
      </c>
      <c r="D13" s="12"/>
      <c r="E13" s="13">
        <f>IF(Calculations!E23=0,Calculations!E6,Calculations!E24)</f>
        <v>0</v>
      </c>
      <c r="F13" s="10" t="s">
        <v>33</v>
      </c>
    </row>
    <row r="14" spans="2:6" ht="17.25" customHeight="1">
      <c r="B14" s="96" t="s">
        <v>34</v>
      </c>
      <c r="C14" s="90" t="s">
        <v>2</v>
      </c>
      <c r="D14" s="87" t="s">
        <v>74</v>
      </c>
      <c r="E14" s="13">
        <f>IF(Calculations!E23=0,Calculations!E14,Calculations!E34)</f>
        <v>0</v>
      </c>
      <c r="F14" s="10" t="s">
        <v>11</v>
      </c>
    </row>
    <row r="15" spans="2:6" ht="18" customHeight="1">
      <c r="B15" s="97"/>
      <c r="C15" s="91"/>
      <c r="D15" s="85" t="s">
        <v>71</v>
      </c>
      <c r="E15" s="86">
        <f>IF(Calculations!E23=0,ROUND(Calculations!E16*Calculations!E18*Calculations!E19/10^6,0),ROUND(Calculations!E36*Calculations!E38*Calculations!E39/10^6,0))</f>
        <v>0</v>
      </c>
      <c r="F15" s="87" t="s">
        <v>11</v>
      </c>
    </row>
    <row r="16" spans="2:6" ht="18" customHeight="1">
      <c r="B16" s="97"/>
      <c r="C16" s="91"/>
      <c r="D16" s="85" t="s">
        <v>72</v>
      </c>
      <c r="E16" s="86">
        <f>IF(Calculations!E23=0,ROUND(Calculations!E15*Calculations!E17,0),ROUND(Calculations!E35*Calculations!E37,0))</f>
        <v>0</v>
      </c>
      <c r="F16" s="87" t="s">
        <v>11</v>
      </c>
    </row>
    <row r="17" spans="2:7" ht="18" customHeight="1">
      <c r="B17" s="98"/>
      <c r="C17" s="92"/>
      <c r="D17" s="85" t="s">
        <v>73</v>
      </c>
      <c r="E17" s="99" t="s">
        <v>75</v>
      </c>
      <c r="F17" s="88" t="s">
        <v>11</v>
      </c>
    </row>
    <row r="18" spans="2:7" ht="17.25" customHeight="1">
      <c r="E18" s="15"/>
    </row>
    <row r="19" spans="2:7" ht="17.25" customHeight="1">
      <c r="B19" s="1" t="s">
        <v>3</v>
      </c>
      <c r="E19" s="15"/>
    </row>
    <row r="20" spans="2:7" ht="16">
      <c r="B20" s="74" t="s">
        <v>52</v>
      </c>
      <c r="D20" s="16"/>
      <c r="E20" s="80" t="s">
        <v>7</v>
      </c>
      <c r="F20" s="17"/>
      <c r="G20" s="80" t="s">
        <v>55</v>
      </c>
    </row>
    <row r="21" spans="2:7" ht="17.25" customHeight="1">
      <c r="B21" s="18" t="s">
        <v>26</v>
      </c>
      <c r="C21" s="18" t="s">
        <v>4</v>
      </c>
      <c r="D21" s="19"/>
      <c r="E21" s="5" t="s">
        <v>5</v>
      </c>
      <c r="F21" s="6" t="s">
        <v>6</v>
      </c>
      <c r="G21" s="81" t="s">
        <v>56</v>
      </c>
    </row>
    <row r="22" spans="2:7" ht="17.25" customHeight="1">
      <c r="B22" s="10" t="s">
        <v>12</v>
      </c>
      <c r="C22" s="42" t="s">
        <v>67</v>
      </c>
      <c r="D22" s="10"/>
      <c r="E22" s="46"/>
      <c r="F22" s="10" t="s">
        <v>22</v>
      </c>
      <c r="G22" s="82"/>
    </row>
    <row r="23" spans="2:7" ht="17.25" customHeight="1">
      <c r="B23" s="10" t="s">
        <v>13</v>
      </c>
      <c r="C23" s="42" t="s">
        <v>16</v>
      </c>
      <c r="D23" s="10"/>
      <c r="E23" s="46"/>
      <c r="F23" s="10" t="s">
        <v>23</v>
      </c>
      <c r="G23" s="82"/>
    </row>
    <row r="24" spans="2:7" ht="17.25" customHeight="1">
      <c r="B24" s="10" t="s">
        <v>14</v>
      </c>
      <c r="C24" s="42" t="s">
        <v>65</v>
      </c>
      <c r="D24" s="10"/>
      <c r="E24" s="46"/>
      <c r="F24" s="10" t="s">
        <v>27</v>
      </c>
      <c r="G24" s="82"/>
    </row>
    <row r="25" spans="2:7" ht="17.25" customHeight="1">
      <c r="B25" s="10" t="s">
        <v>45</v>
      </c>
      <c r="C25" s="42" t="s">
        <v>66</v>
      </c>
      <c r="D25" s="10"/>
      <c r="E25" s="46"/>
      <c r="F25" s="10" t="s">
        <v>28</v>
      </c>
      <c r="G25" s="82"/>
    </row>
    <row r="26" spans="2:7" ht="17.25" customHeight="1">
      <c r="B26" s="10" t="s">
        <v>35</v>
      </c>
      <c r="C26" s="42" t="s">
        <v>21</v>
      </c>
      <c r="D26" s="10"/>
      <c r="E26" s="46"/>
      <c r="F26" s="10" t="s">
        <v>29</v>
      </c>
      <c r="G26" s="82"/>
    </row>
    <row r="27" spans="2:7" ht="17.25" customHeight="1">
      <c r="B27" s="10" t="s">
        <v>44</v>
      </c>
      <c r="C27" s="42" t="s">
        <v>20</v>
      </c>
      <c r="D27" s="10"/>
      <c r="E27" s="46"/>
      <c r="F27" s="10" t="s">
        <v>28</v>
      </c>
      <c r="G27" s="82"/>
    </row>
    <row r="28" spans="2:7" ht="17.25" customHeight="1">
      <c r="B28" s="10" t="s">
        <v>36</v>
      </c>
      <c r="C28" s="43" t="s">
        <v>37</v>
      </c>
      <c r="D28" s="10"/>
      <c r="E28" s="46"/>
      <c r="F28" s="10" t="s">
        <v>38</v>
      </c>
      <c r="G28" s="82"/>
    </row>
    <row r="29" spans="2:7" ht="17.25" customHeight="1">
      <c r="B29" s="50" t="s">
        <v>24</v>
      </c>
      <c r="C29" s="44" t="s">
        <v>17</v>
      </c>
      <c r="D29" s="10"/>
      <c r="E29" s="46"/>
      <c r="F29" s="51" t="s">
        <v>58</v>
      </c>
      <c r="G29" s="82"/>
    </row>
    <row r="30" spans="2:7" ht="17.25" customHeight="1">
      <c r="B30" s="52" t="s">
        <v>15</v>
      </c>
      <c r="C30" s="53" t="s">
        <v>18</v>
      </c>
      <c r="D30" s="10"/>
      <c r="E30" s="46"/>
      <c r="F30" s="54" t="s">
        <v>59</v>
      </c>
      <c r="G30" s="82"/>
    </row>
    <row r="31" spans="2:7" ht="17.25" customHeight="1">
      <c r="B31" s="2"/>
      <c r="C31" s="77"/>
      <c r="E31" s="75"/>
      <c r="G31" s="75"/>
    </row>
    <row r="32" spans="2:7" ht="17.25" customHeight="1">
      <c r="B32" s="74" t="s">
        <v>53</v>
      </c>
      <c r="D32" s="16"/>
      <c r="E32" s="80" t="s">
        <v>7</v>
      </c>
      <c r="F32" s="17"/>
      <c r="G32" s="80" t="s">
        <v>55</v>
      </c>
    </row>
    <row r="33" spans="2:7" ht="17.25" customHeight="1">
      <c r="B33" s="18" t="s">
        <v>26</v>
      </c>
      <c r="C33" s="18" t="s">
        <v>4</v>
      </c>
      <c r="D33" s="19"/>
      <c r="E33" s="5" t="s">
        <v>5</v>
      </c>
      <c r="F33" s="6" t="s">
        <v>6</v>
      </c>
      <c r="G33" s="81" t="s">
        <v>56</v>
      </c>
    </row>
    <row r="34" spans="2:7" ht="17.25" customHeight="1">
      <c r="B34" s="10" t="s">
        <v>12</v>
      </c>
      <c r="C34" s="42" t="s">
        <v>67</v>
      </c>
      <c r="D34" s="10"/>
      <c r="E34" s="46"/>
      <c r="F34" s="10" t="s">
        <v>22</v>
      </c>
      <c r="G34" s="82"/>
    </row>
    <row r="35" spans="2:7" ht="17.25" customHeight="1">
      <c r="B35" s="10" t="s">
        <v>13</v>
      </c>
      <c r="C35" s="42" t="s">
        <v>16</v>
      </c>
      <c r="D35" s="10"/>
      <c r="E35" s="46"/>
      <c r="F35" s="10" t="s">
        <v>22</v>
      </c>
      <c r="G35" s="82"/>
    </row>
    <row r="36" spans="2:7" ht="17.25" customHeight="1">
      <c r="B36" s="72" t="s">
        <v>46</v>
      </c>
      <c r="C36" s="42" t="s">
        <v>68</v>
      </c>
      <c r="D36" s="10"/>
      <c r="E36" s="46"/>
      <c r="F36" s="10" t="s">
        <v>54</v>
      </c>
      <c r="G36" s="82"/>
    </row>
    <row r="37" spans="2:7" ht="28.25" customHeight="1">
      <c r="B37" s="72" t="s">
        <v>47</v>
      </c>
      <c r="C37" s="73" t="s">
        <v>64</v>
      </c>
      <c r="D37" s="10"/>
      <c r="E37" s="46"/>
      <c r="F37" s="10" t="s">
        <v>54</v>
      </c>
      <c r="G37" s="82"/>
    </row>
    <row r="38" spans="2:7" ht="17.25" customHeight="1">
      <c r="B38" s="10" t="s">
        <v>14</v>
      </c>
      <c r="C38" s="42" t="s">
        <v>65</v>
      </c>
      <c r="D38" s="10"/>
      <c r="E38" s="46"/>
      <c r="F38" s="10" t="s">
        <v>27</v>
      </c>
      <c r="G38" s="82"/>
    </row>
    <row r="39" spans="2:7" ht="17.25" customHeight="1">
      <c r="B39" s="10" t="s">
        <v>45</v>
      </c>
      <c r="C39" s="42" t="s">
        <v>66</v>
      </c>
      <c r="D39" s="10"/>
      <c r="E39" s="46"/>
      <c r="F39" s="10" t="s">
        <v>28</v>
      </c>
      <c r="G39" s="82"/>
    </row>
    <row r="40" spans="2:7" ht="17.25" customHeight="1">
      <c r="B40" s="10" t="s">
        <v>35</v>
      </c>
      <c r="C40" s="42" t="s">
        <v>21</v>
      </c>
      <c r="D40" s="10"/>
      <c r="E40" s="46"/>
      <c r="F40" s="10" t="s">
        <v>27</v>
      </c>
      <c r="G40" s="82"/>
    </row>
    <row r="41" spans="2:7" ht="17.25" customHeight="1">
      <c r="B41" s="10" t="s">
        <v>44</v>
      </c>
      <c r="C41" s="42" t="s">
        <v>20</v>
      </c>
      <c r="D41" s="10"/>
      <c r="E41" s="46"/>
      <c r="F41" s="10" t="s">
        <v>28</v>
      </c>
      <c r="G41" s="82"/>
    </row>
    <row r="42" spans="2:7" ht="17.25" customHeight="1">
      <c r="B42" s="10" t="s">
        <v>36</v>
      </c>
      <c r="C42" s="43" t="s">
        <v>37</v>
      </c>
      <c r="D42" s="10"/>
      <c r="E42" s="46"/>
      <c r="F42" s="10" t="s">
        <v>19</v>
      </c>
      <c r="G42" s="82"/>
    </row>
    <row r="43" spans="2:7" ht="17.25" customHeight="1">
      <c r="B43" s="50" t="s">
        <v>24</v>
      </c>
      <c r="C43" s="44" t="s">
        <v>17</v>
      </c>
      <c r="D43" s="10"/>
      <c r="E43" s="46"/>
      <c r="F43" s="51" t="s">
        <v>58</v>
      </c>
      <c r="G43" s="82"/>
    </row>
    <row r="44" spans="2:7" ht="17.25" customHeight="1">
      <c r="B44" s="52" t="s">
        <v>15</v>
      </c>
      <c r="C44" s="53" t="s">
        <v>18</v>
      </c>
      <c r="D44" s="10"/>
      <c r="E44" s="46"/>
      <c r="F44" s="54" t="s">
        <v>59</v>
      </c>
      <c r="G44" s="82"/>
    </row>
    <row r="45" spans="2:7" ht="18.75" customHeight="1">
      <c r="B45" s="20"/>
      <c r="D45" s="64"/>
      <c r="E45" s="21"/>
    </row>
  </sheetData>
  <mergeCells count="3">
    <mergeCell ref="B4:F4"/>
    <mergeCell ref="B7:F7"/>
    <mergeCell ref="B14:B17"/>
  </mergeCells>
  <phoneticPr fontId="3"/>
  <conditionalFormatting sqref="E45">
    <cfRule type="expression" dxfId="0" priority="62" stopIfTrue="1">
      <formula>#REF!&gt;5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&amp;R&amp;"Times New Roman,標準"&amp;8JICA Climate-FIT Version 5.1, March 2025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9"/>
  <sheetViews>
    <sheetView topLeftCell="A7" zoomScaleNormal="100" zoomScaleSheetLayoutView="80" zoomScalePageLayoutView="80" workbookViewId="0">
      <selection activeCell="E14" sqref="E14"/>
    </sheetView>
  </sheetViews>
  <sheetFormatPr baseColWidth="10" defaultColWidth="8.83203125" defaultRowHeight="14"/>
  <cols>
    <col min="1" max="1" width="3.33203125" style="2" customWidth="1"/>
    <col min="2" max="2" width="3.1640625" style="2" customWidth="1"/>
    <col min="3" max="3" width="57.83203125" style="2" customWidth="1"/>
    <col min="4" max="4" width="13.5" style="2" bestFit="1" customWidth="1"/>
    <col min="5" max="5" width="12.6640625" style="2" customWidth="1"/>
    <col min="6" max="6" width="18.1640625" style="2" bestFit="1" customWidth="1"/>
    <col min="7" max="7" width="8.83203125" style="22"/>
    <col min="8" max="16384" width="8.83203125" style="2"/>
  </cols>
  <sheetData>
    <row r="1" spans="2:7" ht="28" customHeight="1">
      <c r="B1" s="1" t="s">
        <v>57</v>
      </c>
      <c r="G1" s="2"/>
    </row>
    <row r="2" spans="2:7" ht="28" customHeight="1">
      <c r="B2" s="1"/>
      <c r="G2" s="2"/>
    </row>
    <row r="3" spans="2:7" ht="19" customHeight="1">
      <c r="B3" s="74" t="s">
        <v>48</v>
      </c>
      <c r="C3" s="2" t="s">
        <v>50</v>
      </c>
    </row>
    <row r="4" spans="2:7" ht="18.75" customHeight="1">
      <c r="B4" s="55"/>
      <c r="C4" s="65"/>
      <c r="D4" s="56"/>
      <c r="E4" s="57" t="s">
        <v>5</v>
      </c>
      <c r="F4" s="58" t="s">
        <v>6</v>
      </c>
    </row>
    <row r="5" spans="2:7" ht="18.75" customHeight="1">
      <c r="B5" s="66" t="s">
        <v>9</v>
      </c>
      <c r="C5" s="67"/>
      <c r="D5" s="26"/>
      <c r="E5" s="68">
        <f>E6-E14</f>
        <v>0</v>
      </c>
      <c r="F5" s="26" t="s">
        <v>39</v>
      </c>
    </row>
    <row r="6" spans="2:7" ht="18.75" customHeight="1">
      <c r="B6" s="59" t="s">
        <v>1</v>
      </c>
      <c r="C6" s="23"/>
      <c r="D6" s="24"/>
      <c r="E6" s="47">
        <f>IF(E8&lt;E7,(ROUND(E9*E11,0)+ROUND(E10*E12*E13/10^6,0))*E8/E7,(ROUND(E9*E11,0)+ROUND(E10*E12*E13/10^6,0)))</f>
        <v>0</v>
      </c>
      <c r="F6" s="24" t="s">
        <v>39</v>
      </c>
    </row>
    <row r="7" spans="2:7" ht="18.75" customHeight="1">
      <c r="B7" s="60"/>
      <c r="C7" s="42" t="str">
        <f>'Inputs &amp; Outputs'!C22</f>
        <v>Production capacity (or other appropriate factors) before the project</v>
      </c>
      <c r="D7" s="24"/>
      <c r="E7" s="47">
        <f>'Inputs &amp; Outputs'!E22</f>
        <v>0</v>
      </c>
      <c r="F7" s="40" t="s">
        <v>40</v>
      </c>
    </row>
    <row r="8" spans="2:7" ht="18.75" customHeight="1">
      <c r="B8" s="60"/>
      <c r="C8" s="42" t="str">
        <f>'Inputs &amp; Outputs'!C23</f>
        <v>Production capacity (or other appropriate factors) in the project</v>
      </c>
      <c r="D8" s="24"/>
      <c r="E8" s="47">
        <f>'Inputs &amp; Outputs'!E23</f>
        <v>0</v>
      </c>
      <c r="F8" s="40" t="s">
        <v>40</v>
      </c>
      <c r="G8" s="64"/>
    </row>
    <row r="9" spans="2:7" ht="18.75" customHeight="1">
      <c r="B9" s="60"/>
      <c r="C9" s="42" t="str">
        <f>'Inputs &amp; Outputs'!C24</f>
        <v>Electricity consumption before the project</v>
      </c>
      <c r="D9" s="24"/>
      <c r="E9" s="47">
        <f>'Inputs &amp; Outputs'!E24</f>
        <v>0</v>
      </c>
      <c r="F9" s="40" t="s">
        <v>41</v>
      </c>
      <c r="G9" s="64"/>
    </row>
    <row r="10" spans="2:7" ht="18.75" customHeight="1">
      <c r="B10" s="60"/>
      <c r="C10" s="42" t="str">
        <f>'Inputs &amp; Outputs'!C25</f>
        <v xml:space="preserve">Consumption of the fuel i before the project </v>
      </c>
      <c r="D10" s="24"/>
      <c r="E10" s="47">
        <f>'Inputs &amp; Outputs'!E25</f>
        <v>0</v>
      </c>
      <c r="F10" s="40" t="s">
        <v>42</v>
      </c>
      <c r="G10" s="64"/>
    </row>
    <row r="11" spans="2:7" ht="18.75" customHeight="1">
      <c r="B11" s="60"/>
      <c r="C11" s="42" t="str">
        <f>'Inputs &amp; Outputs'!C28</f>
        <v>CO2 emission factor of the grid electricity</v>
      </c>
      <c r="D11" s="24"/>
      <c r="E11" s="47">
        <f>'Inputs &amp; Outputs'!E28</f>
        <v>0</v>
      </c>
      <c r="F11" s="69" t="s">
        <v>43</v>
      </c>
      <c r="G11" s="64"/>
    </row>
    <row r="12" spans="2:7" ht="18.75" customHeight="1">
      <c r="B12" s="60"/>
      <c r="C12" s="42" t="str">
        <f>'Inputs &amp; Outputs'!C29</f>
        <v>Net calorific value of fuel i</v>
      </c>
      <c r="D12" s="24"/>
      <c r="E12" s="47">
        <f>'Inputs &amp; Outputs'!E29</f>
        <v>0</v>
      </c>
      <c r="F12" s="41" t="s">
        <v>58</v>
      </c>
      <c r="G12" s="64"/>
    </row>
    <row r="13" spans="2:7" ht="18.75" customHeight="1">
      <c r="B13" s="60"/>
      <c r="C13" s="42" t="str">
        <f>'Inputs &amp; Outputs'!C30</f>
        <v xml:space="preserve">CO2 emission factor of fuel i </v>
      </c>
      <c r="D13" s="24"/>
      <c r="E13" s="47">
        <f>'Inputs &amp; Outputs'!E30</f>
        <v>0</v>
      </c>
      <c r="F13" s="70" t="s">
        <v>60</v>
      </c>
      <c r="G13" s="64"/>
    </row>
    <row r="14" spans="2:7" ht="18.75" customHeight="1">
      <c r="B14" s="59" t="s">
        <v>10</v>
      </c>
      <c r="C14" s="25"/>
      <c r="D14" s="24"/>
      <c r="E14" s="47">
        <f>ROUND(E15*E17,0)+ROUND(E16*E18*E19/10^6,0)</f>
        <v>0</v>
      </c>
      <c r="F14" s="24" t="s">
        <v>39</v>
      </c>
    </row>
    <row r="15" spans="2:7" ht="18.75" customHeight="1">
      <c r="B15" s="60"/>
      <c r="C15" s="10" t="str">
        <f>'Inputs &amp; Outputs'!C26</f>
        <v>Electricity consumption in the project in year y</v>
      </c>
      <c r="D15" s="24"/>
      <c r="E15" s="48">
        <f>'Inputs &amp; Outputs'!E26</f>
        <v>0</v>
      </c>
      <c r="F15" s="61" t="s">
        <v>41</v>
      </c>
    </row>
    <row r="16" spans="2:7" ht="18.75" customHeight="1">
      <c r="B16" s="60"/>
      <c r="C16" s="10" t="str">
        <f>'Inputs &amp; Outputs'!C27</f>
        <v>Consumption of the fuel i in the project in year y</v>
      </c>
      <c r="D16" s="26"/>
      <c r="E16" s="49">
        <f>'Inputs &amp; Outputs'!E27</f>
        <v>0</v>
      </c>
      <c r="F16" s="41" t="s">
        <v>42</v>
      </c>
    </row>
    <row r="17" spans="2:7" ht="18.75" customHeight="1">
      <c r="B17" s="60"/>
      <c r="C17" s="10" t="str">
        <f>'Inputs &amp; Outputs'!C28</f>
        <v>CO2 emission factor of the grid electricity</v>
      </c>
      <c r="D17" s="45"/>
      <c r="E17" s="49">
        <f>'Inputs &amp; Outputs'!E28</f>
        <v>0</v>
      </c>
      <c r="F17" s="69" t="s">
        <v>19</v>
      </c>
    </row>
    <row r="18" spans="2:7" ht="18.75" customHeight="1">
      <c r="B18" s="60"/>
      <c r="C18" s="10" t="str">
        <f>'Inputs &amp; Outputs'!C29</f>
        <v>Net calorific value of fuel i</v>
      </c>
      <c r="D18" s="45"/>
      <c r="E18" s="49">
        <f>'Inputs &amp; Outputs'!E29</f>
        <v>0</v>
      </c>
      <c r="F18" s="41" t="s">
        <v>58</v>
      </c>
    </row>
    <row r="19" spans="2:7" ht="18.75" customHeight="1">
      <c r="B19" s="62"/>
      <c r="C19" s="10" t="str">
        <f>'Inputs &amp; Outputs'!C30</f>
        <v xml:space="preserve">CO2 emission factor of fuel i </v>
      </c>
      <c r="D19" s="63"/>
      <c r="E19" s="47">
        <f>'Inputs &amp; Outputs'!E30</f>
        <v>0</v>
      </c>
      <c r="F19" s="70" t="s">
        <v>60</v>
      </c>
    </row>
    <row r="20" spans="2:7" ht="18.75" customHeight="1">
      <c r="E20" s="75"/>
      <c r="F20" s="76"/>
    </row>
    <row r="21" spans="2:7">
      <c r="B21" s="74" t="s">
        <v>49</v>
      </c>
      <c r="C21" s="2" t="s">
        <v>51</v>
      </c>
    </row>
    <row r="22" spans="2:7" ht="18.75" customHeight="1">
      <c r="B22" s="55"/>
      <c r="C22" s="65"/>
      <c r="D22" s="56"/>
      <c r="E22" s="57" t="s">
        <v>5</v>
      </c>
      <c r="F22" s="58" t="s">
        <v>6</v>
      </c>
    </row>
    <row r="23" spans="2:7" ht="18.75" customHeight="1">
      <c r="B23" s="66" t="s">
        <v>9</v>
      </c>
      <c r="C23" s="67"/>
      <c r="D23" s="26"/>
      <c r="E23" s="78">
        <f>E24-E34</f>
        <v>0</v>
      </c>
      <c r="F23" s="26" t="s">
        <v>11</v>
      </c>
    </row>
    <row r="24" spans="2:7" ht="18.75" customHeight="1">
      <c r="B24" s="59" t="s">
        <v>1</v>
      </c>
      <c r="C24" s="23"/>
      <c r="D24" s="24"/>
      <c r="E24" s="79">
        <f>IFERROR((ROUND(E29*E31,0)+ROUND(E30*E32*E33/10^6,0))*(1+(E27/E28)*((E26-E25)/E25)),0)</f>
        <v>0</v>
      </c>
      <c r="F24" s="24" t="s">
        <v>11</v>
      </c>
    </row>
    <row r="25" spans="2:7" ht="18.75" customHeight="1">
      <c r="B25" s="60"/>
      <c r="C25" s="42" t="str">
        <f>'Inputs &amp; Outputs'!C34</f>
        <v>Production capacity (or other appropriate factors) before the project</v>
      </c>
      <c r="D25" s="24"/>
      <c r="E25" s="47">
        <f>'Inputs &amp; Outputs'!E34</f>
        <v>0</v>
      </c>
      <c r="F25" s="40" t="s">
        <v>40</v>
      </c>
    </row>
    <row r="26" spans="2:7" ht="18.75" customHeight="1">
      <c r="B26" s="60"/>
      <c r="C26" s="42" t="str">
        <f>'Inputs &amp; Outputs'!C35</f>
        <v>Production capacity (or other appropriate factors) in the project</v>
      </c>
      <c r="D26" s="24"/>
      <c r="E26" s="47">
        <f>'Inputs &amp; Outputs'!E35</f>
        <v>0</v>
      </c>
      <c r="F26" s="40" t="s">
        <v>40</v>
      </c>
      <c r="G26" s="64"/>
    </row>
    <row r="27" spans="2:7" ht="18.75" customHeight="1">
      <c r="B27" s="60"/>
      <c r="C27" s="42" t="str">
        <f>'Inputs &amp; Outputs'!C36</f>
        <v>Energy efficiency of device/equipment/facility before the project</v>
      </c>
      <c r="D27" s="24"/>
      <c r="E27" s="47">
        <f>'Inputs &amp; Outputs'!E36</f>
        <v>0</v>
      </c>
      <c r="F27" s="40"/>
      <c r="G27" s="64"/>
    </row>
    <row r="28" spans="2:7" ht="30.75" customHeight="1">
      <c r="B28" s="60"/>
      <c r="C28" s="42" t="str">
        <f>'Inputs &amp; Outputs'!C37</f>
        <v xml:space="preserve">Energy efficiency of device/equipment/facility using most popular technologies in the country where the project is implemented </v>
      </c>
      <c r="D28" s="24"/>
      <c r="E28" s="47">
        <f>'Inputs &amp; Outputs'!E37</f>
        <v>0</v>
      </c>
      <c r="F28" s="40"/>
      <c r="G28" s="64"/>
    </row>
    <row r="29" spans="2:7" ht="18.75" customHeight="1">
      <c r="B29" s="60"/>
      <c r="C29" s="42" t="str">
        <f>'Inputs &amp; Outputs'!C38</f>
        <v>Electricity consumption before the project</v>
      </c>
      <c r="D29" s="24"/>
      <c r="E29" s="47">
        <f>'Inputs &amp; Outputs'!E38</f>
        <v>0</v>
      </c>
      <c r="F29" s="40" t="s">
        <v>41</v>
      </c>
      <c r="G29" s="64"/>
    </row>
    <row r="30" spans="2:7" ht="18.75" customHeight="1">
      <c r="B30" s="60"/>
      <c r="C30" s="42" t="str">
        <f>'Inputs &amp; Outputs'!C39</f>
        <v xml:space="preserve">Consumption of the fuel i before the project </v>
      </c>
      <c r="D30" s="24"/>
      <c r="E30" s="47">
        <f>'Inputs &amp; Outputs'!E39</f>
        <v>0</v>
      </c>
      <c r="F30" s="40" t="s">
        <v>42</v>
      </c>
      <c r="G30" s="64"/>
    </row>
    <row r="31" spans="2:7" ht="18.75" customHeight="1">
      <c r="B31" s="60"/>
      <c r="C31" s="42" t="str">
        <f>'Inputs &amp; Outputs'!C42</f>
        <v>CO2 emission factor of the grid electricity</v>
      </c>
      <c r="D31" s="24"/>
      <c r="E31" s="47">
        <f>'Inputs &amp; Outputs'!E42</f>
        <v>0</v>
      </c>
      <c r="F31" s="69" t="s">
        <v>43</v>
      </c>
      <c r="G31" s="64"/>
    </row>
    <row r="32" spans="2:7" ht="18.75" customHeight="1">
      <c r="B32" s="60"/>
      <c r="C32" s="42" t="str">
        <f>'Inputs &amp; Outputs'!C43</f>
        <v>Net calorific value of fuel i</v>
      </c>
      <c r="D32" s="24"/>
      <c r="E32" s="47">
        <f>'Inputs &amp; Outputs'!E43</f>
        <v>0</v>
      </c>
      <c r="F32" s="41" t="s">
        <v>58</v>
      </c>
      <c r="G32" s="64"/>
    </row>
    <row r="33" spans="2:7" ht="18.75" customHeight="1">
      <c r="B33" s="60"/>
      <c r="C33" s="42" t="str">
        <f>'Inputs &amp; Outputs'!C44</f>
        <v xml:space="preserve">CO2 emission factor of fuel i </v>
      </c>
      <c r="D33" s="24"/>
      <c r="E33" s="47">
        <f>'Inputs &amp; Outputs'!E44</f>
        <v>0</v>
      </c>
      <c r="F33" s="71" t="s">
        <v>61</v>
      </c>
      <c r="G33" s="64"/>
    </row>
    <row r="34" spans="2:7" ht="18.75" customHeight="1">
      <c r="B34" s="59" t="s">
        <v>2</v>
      </c>
      <c r="C34" s="25"/>
      <c r="D34" s="24"/>
      <c r="E34" s="47">
        <f>ROUND(E35*E37,0)+ROUND(E36*E38*E39/10^6,0)</f>
        <v>0</v>
      </c>
      <c r="F34" s="24" t="s">
        <v>11</v>
      </c>
    </row>
    <row r="35" spans="2:7" ht="18.75" customHeight="1">
      <c r="B35" s="60"/>
      <c r="C35" s="10" t="str">
        <f>'Inputs &amp; Outputs'!C38</f>
        <v>Electricity consumption before the project</v>
      </c>
      <c r="D35" s="24"/>
      <c r="E35" s="48">
        <f>'Inputs &amp; Outputs'!E40</f>
        <v>0</v>
      </c>
      <c r="F35" s="61" t="s">
        <v>41</v>
      </c>
    </row>
    <row r="36" spans="2:7" ht="18.75" customHeight="1">
      <c r="B36" s="60"/>
      <c r="C36" s="10" t="str">
        <f>'Inputs &amp; Outputs'!C39</f>
        <v xml:space="preserve">Consumption of the fuel i before the project </v>
      </c>
      <c r="D36" s="26"/>
      <c r="E36" s="48">
        <f>'Inputs &amp; Outputs'!E41</f>
        <v>0</v>
      </c>
      <c r="F36" s="41" t="s">
        <v>42</v>
      </c>
    </row>
    <row r="37" spans="2:7" ht="18.75" customHeight="1">
      <c r="B37" s="60"/>
      <c r="C37" s="10" t="str">
        <f>'Inputs &amp; Outputs'!C42</f>
        <v>CO2 emission factor of the grid electricity</v>
      </c>
      <c r="D37" s="45"/>
      <c r="E37" s="48">
        <f>'Inputs &amp; Outputs'!E42</f>
        <v>0</v>
      </c>
      <c r="F37" s="69" t="s">
        <v>19</v>
      </c>
    </row>
    <row r="38" spans="2:7" ht="18.75" customHeight="1">
      <c r="B38" s="60"/>
      <c r="C38" s="10" t="str">
        <f>'Inputs &amp; Outputs'!C43</f>
        <v>Net calorific value of fuel i</v>
      </c>
      <c r="D38" s="45"/>
      <c r="E38" s="48">
        <f>'Inputs &amp; Outputs'!E43</f>
        <v>0</v>
      </c>
      <c r="F38" s="41" t="s">
        <v>58</v>
      </c>
    </row>
    <row r="39" spans="2:7" ht="18.75" customHeight="1">
      <c r="B39" s="62"/>
      <c r="C39" s="10" t="str">
        <f>'Inputs &amp; Outputs'!C44</f>
        <v xml:space="preserve">CO2 emission factor of fuel i </v>
      </c>
      <c r="D39" s="63"/>
      <c r="E39" s="48">
        <f>'Inputs &amp; Outputs'!E44</f>
        <v>0</v>
      </c>
      <c r="F39" s="70" t="s">
        <v>62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&amp;R&amp;"Times New Roman,標準"&amp;8JICA Climate-FIT Version 4.0, April 2023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47"/>
  <sheetViews>
    <sheetView zoomScale="80" zoomScaleNormal="80" zoomScaleSheetLayoutView="100" zoomScalePageLayoutView="80" workbookViewId="0"/>
  </sheetViews>
  <sheetFormatPr baseColWidth="10" defaultColWidth="8.83203125" defaultRowHeight="14"/>
  <cols>
    <col min="1" max="1" width="3.33203125" style="2" customWidth="1"/>
    <col min="2" max="2" width="42.33203125" style="2" customWidth="1"/>
    <col min="3" max="3" width="12.6640625" style="2" customWidth="1"/>
    <col min="4" max="4" width="18.5" style="2" bestFit="1" customWidth="1"/>
    <col min="5" max="6" width="9.83203125" style="2" bestFit="1" customWidth="1"/>
    <col min="7" max="7" width="10.83203125" style="2" bestFit="1" customWidth="1"/>
    <col min="8" max="8" width="9.83203125" style="2" bestFit="1" customWidth="1"/>
    <col min="9" max="9" width="10.83203125" style="2" bestFit="1" customWidth="1"/>
    <col min="10" max="10" width="9" style="2" bestFit="1" customWidth="1"/>
    <col min="11" max="11" width="10.83203125" style="2" bestFit="1" customWidth="1"/>
    <col min="12" max="12" width="11.83203125" style="2" bestFit="1" customWidth="1"/>
    <col min="13" max="22" width="9" style="2" bestFit="1" customWidth="1"/>
    <col min="23" max="16384" width="8.83203125" style="2"/>
  </cols>
  <sheetData>
    <row r="1" spans="2:9" ht="18.75" customHeight="1">
      <c r="B1" s="16"/>
    </row>
    <row r="2" spans="2:9" ht="18.75" customHeight="1">
      <c r="B2" s="19" t="s">
        <v>8</v>
      </c>
      <c r="C2" s="5" t="s">
        <v>5</v>
      </c>
      <c r="D2" s="6" t="s">
        <v>6</v>
      </c>
      <c r="E2" s="27"/>
    </row>
    <row r="3" spans="2:9" ht="18.75" customHeight="1">
      <c r="B3" s="10"/>
      <c r="C3" s="39"/>
      <c r="D3" s="24"/>
      <c r="E3" s="38"/>
    </row>
    <row r="4" spans="2:9" ht="18.75" customHeight="1">
      <c r="B4" s="10"/>
      <c r="C4" s="39"/>
      <c r="D4" s="24"/>
      <c r="E4" s="27"/>
    </row>
    <row r="5" spans="2:9" ht="18.75" customHeight="1">
      <c r="B5" s="10"/>
      <c r="C5" s="39"/>
      <c r="D5" s="24"/>
      <c r="E5" s="27"/>
    </row>
    <row r="6" spans="2:9" ht="18.75" customHeight="1">
      <c r="B6" s="10"/>
      <c r="C6" s="39"/>
      <c r="D6" s="24"/>
      <c r="E6" s="27"/>
    </row>
    <row r="7" spans="2:9" ht="18.75" customHeight="1">
      <c r="B7" s="10"/>
      <c r="C7" s="39"/>
      <c r="D7" s="24"/>
      <c r="E7" s="27"/>
    </row>
    <row r="8" spans="2:9" ht="18.75" customHeight="1">
      <c r="B8" s="10"/>
      <c r="C8" s="39"/>
      <c r="D8" s="24"/>
      <c r="E8" s="27"/>
    </row>
    <row r="9" spans="2:9">
      <c r="E9" s="27"/>
      <c r="F9" s="28"/>
      <c r="G9" s="27"/>
      <c r="H9" s="29"/>
      <c r="I9" s="27"/>
    </row>
    <row r="10" spans="2:9">
      <c r="C10" s="30"/>
      <c r="E10" s="27"/>
      <c r="F10" s="31"/>
      <c r="G10" s="27"/>
      <c r="H10" s="27"/>
      <c r="I10" s="27"/>
    </row>
    <row r="11" spans="2:9">
      <c r="C11" s="30"/>
      <c r="E11" s="27"/>
      <c r="F11" s="31"/>
      <c r="G11" s="27"/>
      <c r="H11" s="27"/>
      <c r="I11" s="27"/>
    </row>
    <row r="12" spans="2:9">
      <c r="C12" s="30"/>
      <c r="E12" s="27"/>
      <c r="F12" s="31"/>
      <c r="G12" s="27"/>
      <c r="H12" s="27"/>
      <c r="I12" s="27"/>
    </row>
    <row r="13" spans="2:9">
      <c r="C13" s="30"/>
      <c r="E13" s="27"/>
      <c r="F13" s="31"/>
      <c r="G13" s="27"/>
      <c r="H13" s="27"/>
      <c r="I13" s="27"/>
    </row>
    <row r="14" spans="2:9">
      <c r="C14" s="30"/>
      <c r="E14" s="27"/>
      <c r="F14" s="31"/>
      <c r="G14" s="27"/>
      <c r="H14" s="32"/>
      <c r="I14" s="27"/>
    </row>
    <row r="15" spans="2:9">
      <c r="C15" s="30"/>
      <c r="E15" s="27"/>
      <c r="F15" s="27"/>
      <c r="G15" s="27"/>
      <c r="H15" s="27"/>
      <c r="I15" s="27"/>
    </row>
    <row r="16" spans="2:9">
      <c r="C16" s="30"/>
    </row>
    <row r="17" spans="3:13">
      <c r="G17" s="27"/>
    </row>
    <row r="18" spans="3:13">
      <c r="C18" s="33"/>
      <c r="G18" s="27"/>
    </row>
    <row r="20" spans="3:13">
      <c r="C20" s="34"/>
    </row>
    <row r="26" spans="3:13">
      <c r="F26" s="35"/>
      <c r="H26" s="35"/>
      <c r="J26" s="33"/>
      <c r="K26" s="35"/>
      <c r="M26" s="36"/>
    </row>
    <row r="27" spans="3:13">
      <c r="F27" s="35"/>
      <c r="H27" s="35"/>
      <c r="J27" s="33"/>
      <c r="K27" s="35"/>
      <c r="M27" s="36"/>
    </row>
    <row r="28" spans="3:13">
      <c r="F28" s="35"/>
      <c r="H28" s="35"/>
      <c r="J28" s="33"/>
      <c r="K28" s="35"/>
      <c r="M28" s="36"/>
    </row>
    <row r="29" spans="3:13">
      <c r="F29" s="35"/>
      <c r="H29" s="35"/>
      <c r="J29" s="33"/>
      <c r="K29" s="35"/>
      <c r="M29" s="36"/>
    </row>
    <row r="30" spans="3:13">
      <c r="F30" s="35"/>
      <c r="H30" s="35"/>
      <c r="J30" s="33"/>
      <c r="K30" s="35"/>
      <c r="M30" s="36"/>
    </row>
    <row r="31" spans="3:13">
      <c r="F31" s="35"/>
      <c r="H31" s="35"/>
      <c r="J31" s="33"/>
      <c r="K31" s="35"/>
      <c r="M31" s="36"/>
    </row>
    <row r="32" spans="3:13">
      <c r="F32" s="35"/>
      <c r="H32" s="35"/>
      <c r="J32" s="33"/>
      <c r="K32" s="35"/>
      <c r="M32" s="36"/>
    </row>
    <row r="33" spans="5:13">
      <c r="F33" s="35"/>
      <c r="H33" s="35"/>
      <c r="J33" s="33"/>
      <c r="K33" s="35"/>
      <c r="M33" s="36"/>
    </row>
    <row r="34" spans="5:13">
      <c r="F34" s="35"/>
      <c r="H34" s="35"/>
      <c r="J34" s="33"/>
      <c r="K34" s="35"/>
      <c r="M34" s="36"/>
    </row>
    <row r="35" spans="5:13">
      <c r="E35" s="36"/>
      <c r="F35" s="35"/>
      <c r="H35" s="35"/>
      <c r="J35" s="33"/>
      <c r="K35" s="35"/>
      <c r="M35" s="36"/>
    </row>
    <row r="36" spans="5:13">
      <c r="F36" s="35"/>
      <c r="H36" s="35"/>
      <c r="J36" s="33"/>
      <c r="K36" s="35"/>
      <c r="M36" s="36"/>
    </row>
    <row r="37" spans="5:13">
      <c r="F37" s="35"/>
      <c r="G37" s="15"/>
      <c r="H37" s="35"/>
      <c r="I37" s="15"/>
      <c r="J37" s="33"/>
      <c r="K37" s="35"/>
      <c r="L37" s="15"/>
      <c r="M37" s="36"/>
    </row>
    <row r="38" spans="5:13">
      <c r="F38" s="35"/>
      <c r="H38" s="35"/>
      <c r="K38" s="35"/>
    </row>
    <row r="39" spans="5:13">
      <c r="F39" s="35"/>
      <c r="H39" s="35"/>
      <c r="K39" s="35"/>
    </row>
    <row r="40" spans="5:13">
      <c r="F40" s="35"/>
      <c r="H40" s="35"/>
      <c r="I40" s="37"/>
      <c r="K40" s="35"/>
    </row>
    <row r="41" spans="5:13">
      <c r="F41" s="35"/>
      <c r="H41" s="35"/>
      <c r="K41" s="35"/>
    </row>
    <row r="42" spans="5:13">
      <c r="F42" s="35"/>
      <c r="H42" s="35"/>
      <c r="K42" s="35"/>
    </row>
    <row r="43" spans="5:13">
      <c r="F43" s="35"/>
      <c r="G43" s="37"/>
      <c r="H43" s="35"/>
      <c r="K43" s="35"/>
    </row>
    <row r="44" spans="5:13">
      <c r="F44" s="35"/>
      <c r="G44" s="37"/>
      <c r="H44" s="35"/>
      <c r="K44" s="35"/>
    </row>
    <row r="45" spans="5:13">
      <c r="F45" s="35"/>
      <c r="G45" s="37"/>
      <c r="H45" s="35"/>
      <c r="K45" s="35"/>
    </row>
    <row r="46" spans="5:13">
      <c r="F46" s="35"/>
      <c r="G46" s="37"/>
      <c r="H46" s="35"/>
      <c r="I46" s="37"/>
      <c r="K46" s="35"/>
      <c r="L46" s="37"/>
      <c r="M46" s="36"/>
    </row>
    <row r="47" spans="5:13">
      <c r="F47" s="35"/>
      <c r="G47" s="37"/>
      <c r="H47" s="35"/>
      <c r="K47" s="35"/>
    </row>
  </sheetData>
  <phoneticPr fontId="3"/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&amp;R&amp;"Times New Roman,標準"&amp;8JICA Climate-FIT Version 4.0, March 2022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Inputs &amp; Outputs</vt:lpstr>
      <vt:lpstr>Calculations</vt:lpstr>
      <vt:lpstr>Default value</vt:lpstr>
      <vt:lpstr>Calculations!Print_Area</vt:lpstr>
      <vt:lpstr>'Default value'!Print_Area</vt:lpstr>
      <vt:lpstr>'Inputs &amp; Outputs'!Print_Area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Motoda</dc:creator>
  <cp:lastModifiedBy>Yasuki Shirakawa</cp:lastModifiedBy>
  <cp:lastPrinted>2019-09-17T06:56:24Z</cp:lastPrinted>
  <dcterms:created xsi:type="dcterms:W3CDTF">2012-01-13T02:28:29Z</dcterms:created>
  <dcterms:modified xsi:type="dcterms:W3CDTF">2025-02-25T09:34:40Z</dcterms:modified>
</cp:coreProperties>
</file>