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840" tabRatio="499" activeTab="0"/>
  </bookViews>
  <sheets>
    <sheet name="5S-KAIZEN Calculator" sheetId="1" r:id="rId1"/>
  </sheets>
  <definedNames>
    <definedName name="_xlnm.Print_Area" localSheetId="0">'5S-KAIZEN Calculator'!$A$1:$H$151</definedName>
  </definedNames>
  <calcPr fullCalcOnLoad="1"/>
</workbook>
</file>

<file path=xl/sharedStrings.xml><?xml version="1.0" encoding="utf-8"?>
<sst xmlns="http://schemas.openxmlformats.org/spreadsheetml/2006/main" count="181" uniqueCount="158">
  <si>
    <t>5S Organization, Work Improvement Team (WIT)</t>
  </si>
  <si>
    <t xml:space="preserve">Role &amp;Activities of WIT, </t>
  </si>
  <si>
    <t xml:space="preserve">Evidence of fewer rejects, less wastage, less rework through 5S Process </t>
  </si>
  <si>
    <t>Floors, Walls, Windows, Toilets, Change Rooms in working order &amp; clean</t>
  </si>
  <si>
    <t>DEPARTMENT:</t>
  </si>
  <si>
    <t>Unwanted items removed from Premises, Offices, Work Places including drawers, cabinets and shelves</t>
  </si>
  <si>
    <t>Visual Control methods adopted to prevent mix-up of items (files, equipment, tools etc.)</t>
  </si>
  <si>
    <t>Empwerment of hospital staff through 5S, KAIZEN, TQM</t>
  </si>
  <si>
    <t>Role &amp; Commitment of  Management, Sustainability of 5-S activity, Training Programme for Middle Mgt., Setting up 5-S Committees, 5-S Campaigns.</t>
  </si>
  <si>
    <t>SEIKETSU – (STANDARDIZATION) “ Sanifisha”</t>
  </si>
  <si>
    <t>DESCRIPTION</t>
  </si>
  <si>
    <t>Adopt 5-S procedures &amp; standardized on Check list,  Labels Corridors/Isles &amp; Gangways</t>
  </si>
  <si>
    <t>Evidence in carrying out Internal Audits by WIT</t>
  </si>
  <si>
    <t>SEIRI – (SORTING) “Sasambua”</t>
  </si>
  <si>
    <t>Leadership</t>
  </si>
  <si>
    <t>Sort</t>
  </si>
  <si>
    <t xml:space="preserve">Set </t>
  </si>
  <si>
    <t>Goal is to create satisfied customers by doing 100% right work, responding speedily to requirements every time thus gaining trust &amp; confidence.</t>
  </si>
  <si>
    <t>Cost</t>
  </si>
  <si>
    <t>The overall safety to Employees, Visitors and Property is evidently displayed by the use of 5S Process</t>
  </si>
  <si>
    <t>Delivery</t>
  </si>
  <si>
    <t>Evidence in the reduction of the delivery time of the Product/Service by the implementation of 5S Process</t>
  </si>
  <si>
    <t>Morale</t>
  </si>
  <si>
    <t>Full mark15</t>
  </si>
  <si>
    <t>Acquired marks / 15 x 100 =</t>
  </si>
  <si>
    <t>Full mark 15</t>
  </si>
  <si>
    <t>Full mark 10</t>
  </si>
  <si>
    <t>Acquired marks / 10 x 100 =</t>
  </si>
  <si>
    <t>Productivity</t>
  </si>
  <si>
    <t>Cost</t>
  </si>
  <si>
    <t>Safety</t>
  </si>
  <si>
    <t>Deliverly</t>
  </si>
  <si>
    <t>Morale</t>
  </si>
  <si>
    <t>WIT</t>
  </si>
  <si>
    <t>HR 
empowerment</t>
  </si>
  <si>
    <t>Evidence in reduction in cost of materials, Labor, Energy, Overheads lowering of defects etc. by introducing 5S concept</t>
  </si>
  <si>
    <t>Measures how efficiently inputs to Output are used to produce goods &amp; services with better management techniques and work methods.</t>
  </si>
  <si>
    <t>Acquired marks / 25 x 100 =</t>
  </si>
  <si>
    <t>Quality</t>
  </si>
  <si>
    <t>Standardize</t>
  </si>
  <si>
    <t>Sustain</t>
  </si>
  <si>
    <t>Quality</t>
  </si>
  <si>
    <t>SEITON – (SETTING / ORGANISATION) “Seti”</t>
  </si>
  <si>
    <t>Color cording for waste disposal maintained and standards followed</t>
  </si>
  <si>
    <t>Standardization of Maintenance/Storage of Files/Records / Orderliness in Keeping Furniture/Equipment in Offices/Workplaces, etc.</t>
  </si>
  <si>
    <t>Standardized check lists for common Administrative Procedures in hospital and department</t>
  </si>
  <si>
    <t>Evidence of regular training program for all categories of Employees in the section</t>
  </si>
  <si>
    <t>Efficiency and effectiveness, use of innovative method to increase and  sustain productivity</t>
  </si>
  <si>
    <t>Walls are free of old posters, calendars, pictures</t>
  </si>
  <si>
    <t>SEISO – (SHINING / CLEANLINESS) “Safisha”</t>
  </si>
  <si>
    <t>HOSPITAL:</t>
  </si>
  <si>
    <t>Opportunity and emvironment for empowerment for hospital staff by themselves</t>
  </si>
  <si>
    <t>Clutter free Environment in Premises, Inside Offices, Work Place, etc. Evidence of removal of unwanted items should be evident all around.</t>
  </si>
  <si>
    <t>Photographic evidence of Pre 5-S Implementation and afterwards</t>
  </si>
  <si>
    <t>Full mark 20</t>
  </si>
  <si>
    <t>Acquired marks / 20 x 100 =</t>
  </si>
  <si>
    <t>Full mark 25</t>
  </si>
  <si>
    <t>GRAND TOTAL for 5S activities</t>
  </si>
  <si>
    <t>Leadership</t>
  </si>
  <si>
    <t>Sort</t>
  </si>
  <si>
    <t>Set</t>
  </si>
  <si>
    <t>Shine</t>
  </si>
  <si>
    <t>The Quality in the Process of the Manufacture/Service by 5S implementation</t>
  </si>
  <si>
    <t>LEADERSHIP</t>
  </si>
  <si>
    <t>Machines/Equipment/Tools/Furniture at a high level of Cleanliness &amp; maintenance schedules displayed</t>
  </si>
  <si>
    <t>High level of Standardization in all activities carried out in SEIRI, SEITON and SEISO and the evidence of 
such standards being practiced all around.</t>
  </si>
  <si>
    <t>MONITORING AND EVALUATION SHEET FOR THE PROGRESS OF 5-S ACTIVITIES</t>
  </si>
  <si>
    <t>Tangible cost advantages through 5S methods in waste control</t>
  </si>
  <si>
    <t>X-axis, Y-axis alignment is evident everywhere</t>
  </si>
  <si>
    <t>Safety</t>
  </si>
  <si>
    <t>The intrinsic cost of providing products/services to declared standards by a given specified process right first time and every time</t>
  </si>
  <si>
    <t>Evidence of projects carried out by the employees to display high level of Morale</t>
  </si>
  <si>
    <t>Notice Boards – Current Notices with removal instructions</t>
  </si>
  <si>
    <t>TOTAL</t>
  </si>
  <si>
    <t>Standardize</t>
  </si>
  <si>
    <t>The Cleanliness all round the Institution should have been carried out according to the 5-S Concepts.</t>
  </si>
  <si>
    <t>All machines/Rooms/Toilets/Switches/fans regulators etc. have identification labels</t>
  </si>
  <si>
    <t>Sustain</t>
  </si>
  <si>
    <t>Shine</t>
  </si>
  <si>
    <t>Evidence in the use of 5S Process to increase Productivity</t>
  </si>
  <si>
    <t>Evidence of methods &amp; systems adopted to improve productivity/employee</t>
  </si>
  <si>
    <t>Communication plans are evident for Implementation of Quality Improvement</t>
  </si>
  <si>
    <t>Evidence of the effect of safety measured by less accidents occurred in the year</t>
  </si>
  <si>
    <t>Evidence of timely delivery of Products/Services</t>
  </si>
  <si>
    <t>Evidence in the overall Institution/Organization in improving the Morale by the implementation of 5S Process</t>
  </si>
  <si>
    <t>Evidence of an disciplined approach to all 5-S activities through proper Training &amp; Development, which shows the sustainability in the long term.</t>
  </si>
  <si>
    <t>SHITSUKE – (SUSTAIN / SELF DISCIPLINE) “Shikilia”</t>
  </si>
  <si>
    <t>Evidence of Self Discipline among visitors to the Institution</t>
  </si>
  <si>
    <t>Evidence of Self-Discipline in the overall Institution</t>
  </si>
  <si>
    <t>Productivity/Services</t>
  </si>
  <si>
    <t>Evidence of lowering Inventory Cost by the use of 5S Methods</t>
  </si>
  <si>
    <t>Ability to find whatever is required with the least possible delay, evidence of eliminating the waste of time throughout the Institute/Organization.</t>
  </si>
  <si>
    <t>Cleaning responsibility Maps and Schedules displayed</t>
  </si>
  <si>
    <t>Waste bin strategy is implemented</t>
  </si>
  <si>
    <t>Use of adequate cleaning tools is evident</t>
  </si>
  <si>
    <t xml:space="preserve">Storage of cleaning tools – Brooms/Maps/Other equipment </t>
  </si>
  <si>
    <t>Very poorly</t>
  </si>
  <si>
    <t>Poorly</t>
  </si>
  <si>
    <t>Fairly</t>
  </si>
  <si>
    <t>Well</t>
  </si>
  <si>
    <t>Very well</t>
  </si>
  <si>
    <t>AWARD MARKS</t>
  </si>
  <si>
    <t>Full mark 15</t>
  </si>
  <si>
    <t>Acquired marks / 15 x 100 =</t>
  </si>
  <si>
    <t>Full mark 30</t>
  </si>
  <si>
    <t>Acquired marks / 30 x 100 =</t>
  </si>
  <si>
    <t>Full mark 15</t>
  </si>
  <si>
    <t>Acquired marks / 15  x 100 =</t>
  </si>
  <si>
    <t xml:space="preserve">Member of WIT are actively working </t>
  </si>
  <si>
    <t>WIT's activities are carried out according schedule</t>
  </si>
  <si>
    <t xml:space="preserve">Evidence of regular WIT and QIT meeting </t>
  </si>
  <si>
    <t>Evidence of learning opportunity for 5S, KAIZEN, TQM</t>
  </si>
  <si>
    <t>Seminar and Training on 5S-KAIZEN-TQM are conducted for WIT members</t>
  </si>
  <si>
    <t>Evidence of 5S - KAIZEN mindset or TQM culture</t>
  </si>
  <si>
    <t>Evidence of employee participation to reduce the delivery time</t>
  </si>
  <si>
    <t>Evidence of Just In Time in the hospital</t>
  </si>
  <si>
    <t>Methods applied in Machinery &amp; Equipment on safety measures</t>
  </si>
  <si>
    <t>Methods applied to protect the Employees/Visitors on accident</t>
  </si>
  <si>
    <t>Evidence of Safety Measures applied in providing an excellent health service</t>
  </si>
  <si>
    <t xml:space="preserve">Evidence knowledge and skills of employee on safety </t>
  </si>
  <si>
    <t>Evidence of WIT Activities &amp; promotion of Kaizen Schemes</t>
  </si>
  <si>
    <t>Commitment, knowledge, Awareness on 5S among Managers and health workers</t>
  </si>
  <si>
    <t>5S progress meeting, monitoring evaluation conducted by WIT and recorded in minutes</t>
  </si>
  <si>
    <t xml:space="preserve">Evidence of trainings conducted for Managers and health workers </t>
  </si>
  <si>
    <t>Full mark 25</t>
  </si>
  <si>
    <t>Full mark 20</t>
  </si>
  <si>
    <t>Full mark 15</t>
  </si>
  <si>
    <t>Acquired marks / 15 x 100 =</t>
  </si>
  <si>
    <t>Full mark 15</t>
  </si>
  <si>
    <t>Acquired marks / 15 x 100 =</t>
  </si>
  <si>
    <t>Level of morale displayed by Managers &amp; Workers</t>
  </si>
  <si>
    <t>Overall effect to health facility  by reducing delivery time</t>
  </si>
  <si>
    <t>Full mark 15</t>
  </si>
  <si>
    <t>Acquired marks / 15 x 100 =</t>
  </si>
  <si>
    <t>Directional Boards from hospital entrance to all facilities under your section/departments(office,wards,Laboratory etc.) and corridors are clearly marked</t>
  </si>
  <si>
    <t>All items are arranged according to ‘Can See’, ‘Can Take Out’ &amp; ‘Can Return’ principle</t>
  </si>
  <si>
    <t>Previous CV results</t>
  </si>
  <si>
    <t>Current CV results</t>
  </si>
  <si>
    <t>KAIZEN Score</t>
  </si>
  <si>
    <t>5S Score</t>
  </si>
  <si>
    <t>Average</t>
  </si>
  <si>
    <t>3 time CV avarage</t>
  </si>
  <si>
    <t>Full mark 130</t>
  </si>
  <si>
    <t>Full mark 135</t>
  </si>
  <si>
    <t>Ver. 2013-February</t>
  </si>
  <si>
    <t>GRAND TOTAL for KAIZEN activities</t>
  </si>
  <si>
    <t>Enter the result of evaluation into
the coloum of "Award Marks", hiligted
in this color</t>
  </si>
  <si>
    <t>1) Make copy of the file before entering data.</t>
  </si>
  <si>
    <t>2) Enter date of entry</t>
  </si>
  <si>
    <t>3) Enter name of hospital and section</t>
  </si>
  <si>
    <t xml:space="preserve">4) Enter you evaluation score in the cell,which is colored
 with sky blue, of each section. </t>
  </si>
  <si>
    <t>5) After entering evaluation score, rader chart is created automatically</t>
  </si>
  <si>
    <t>7) Enter  the name of section and Date</t>
  </si>
  <si>
    <t>8) Copy the chart and score table and pasted on PPT slide or word file for presentation and report making</t>
  </si>
  <si>
    <t>10) Enter  the name of section and Date</t>
  </si>
  <si>
    <t>11) Copy the chart and score table and pasted on PPT slide or word file for presentation and report making</t>
  </si>
  <si>
    <t>DATE:</t>
  </si>
  <si>
    <t>/           /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</si>
</sst>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TZS&quot;#,##0;&quot;TZS&quot;\-#,##0"/>
    <numFmt numFmtId="177" formatCode="&quot;TZS&quot;#,##0;[Red]&quot;TZS&quot;\-#,##0"/>
    <numFmt numFmtId="178" formatCode="&quot;TZS&quot;#,##0.00;&quot;TZS&quot;\-#,##0.00"/>
    <numFmt numFmtId="179" formatCode="&quot;TZS&quot;#,##0.00;[Red]&quot;TZS&quot;\-#,##0.00"/>
    <numFmt numFmtId="180" formatCode="_ &quot;TZS&quot;* #,##0_ ;_ &quot;TZS&quot;* \-#,##0_ ;_ &quot;TZS&quot;* &quot;-&quot;_ ;_ @_ "/>
    <numFmt numFmtId="181" formatCode="_ &quot;TZS&quot;* #,##0.00_ ;_ &quot;TZS&quot;* \-#,##0.00_ ;_ &quot;TZS&quot;* &quot;-&quot;??_ ;_ @_ "/>
    <numFmt numFmtId="182" formatCode="0.000000000"/>
    <numFmt numFmtId="183" formatCode="0.00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</numFmts>
  <fonts count="7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8"/>
      <name val="ＭＳ Ｐゴシック"/>
      <family val="3"/>
    </font>
    <font>
      <b/>
      <i/>
      <sz val="11"/>
      <name val="Arial"/>
      <family val="2"/>
    </font>
    <font>
      <sz val="8.45"/>
      <color indexed="8"/>
      <name val="ＭＳ Ｐゴシック"/>
      <family val="3"/>
    </font>
    <font>
      <sz val="11"/>
      <color indexed="8"/>
      <name val="ＭＳ Ｐゴシック"/>
      <family val="0"/>
    </font>
    <font>
      <sz val="9"/>
      <name val="Helvetica Neue"/>
      <family val="0"/>
    </font>
    <font>
      <b/>
      <sz val="14"/>
      <name val="Helvetica Neue"/>
      <family val="0"/>
    </font>
    <font>
      <b/>
      <sz val="9"/>
      <name val="Helvetica Neue"/>
      <family val="0"/>
    </font>
    <font>
      <b/>
      <sz val="9"/>
      <color indexed="8"/>
      <name val="Helvetica Neue"/>
      <family val="0"/>
    </font>
    <font>
      <b/>
      <sz val="9"/>
      <color indexed="9"/>
      <name val="Helvetica Neue"/>
      <family val="0"/>
    </font>
    <font>
      <sz val="9"/>
      <color indexed="8"/>
      <name val="Helvetica Neue"/>
      <family val="0"/>
    </font>
    <font>
      <b/>
      <sz val="12"/>
      <name val="Helvetica Neue"/>
      <family val="0"/>
    </font>
    <font>
      <sz val="14"/>
      <color indexed="10"/>
      <name val="Book Antiqua"/>
      <family val="0"/>
    </font>
    <font>
      <b/>
      <sz val="11"/>
      <name val="Helvetica Neue"/>
      <family val="0"/>
    </font>
    <font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Cambria (見出し)"/>
      <family val="0"/>
    </font>
    <font>
      <b/>
      <sz val="14"/>
      <color indexed="9"/>
      <name val="ＭＳ Ｐゴシック"/>
      <family val="0"/>
    </font>
    <font>
      <sz val="20"/>
      <name val="ＭＳ Ｐゴシック"/>
      <family val="0"/>
    </font>
    <font>
      <b/>
      <i/>
      <sz val="14"/>
      <name val="ＭＳ Ｐゴシック"/>
      <family val="0"/>
    </font>
    <font>
      <b/>
      <i/>
      <sz val="14"/>
      <name val="Arial"/>
      <family val="2"/>
    </font>
    <font>
      <b/>
      <sz val="14"/>
      <name val="ＭＳ Ｐゴシック"/>
      <family val="0"/>
    </font>
    <font>
      <b/>
      <i/>
      <sz val="12"/>
      <name val="Avenir Next Condensed Medium"/>
      <family val="0"/>
    </font>
    <font>
      <b/>
      <sz val="11"/>
      <name val="Avenir Next Condensed Medium"/>
      <family val="0"/>
    </font>
    <font>
      <sz val="18"/>
      <name val="Avenir Next Condensed Medium"/>
      <family val="0"/>
    </font>
    <font>
      <sz val="11"/>
      <color theme="1"/>
      <name val="Calibri"/>
      <family val="2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b/>
      <sz val="9"/>
      <color rgb="FF000000"/>
      <name val="Helvetica Neue"/>
      <family val="0"/>
    </font>
    <font>
      <b/>
      <sz val="14"/>
      <color theme="0"/>
      <name val="Cambria (見出し)"/>
      <family val="0"/>
    </font>
    <font>
      <b/>
      <sz val="14"/>
      <color theme="0"/>
      <name val="ＭＳ Ｐゴシック"/>
      <family val="0"/>
    </font>
    <font>
      <sz val="14"/>
      <color rgb="FFFF0000"/>
      <name val="Book Antiqua"/>
      <family val="0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6A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BA0F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12" borderId="0" applyNumberFormat="0" applyBorder="0" applyAlignment="0" applyProtection="0"/>
    <xf numFmtId="0" fontId="52" fillId="3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18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19" borderId="2" applyNumberFormat="0" applyFont="0" applyAlignment="0" applyProtection="0"/>
    <xf numFmtId="0" fontId="55" fillId="0" borderId="3" applyNumberFormat="0" applyFill="0" applyAlignment="0" applyProtection="0"/>
    <xf numFmtId="0" fontId="56" fillId="20" borderId="0" applyNumberFormat="0" applyBorder="0" applyAlignment="0" applyProtection="0"/>
    <xf numFmtId="0" fontId="57" fillId="2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21" borderId="4" applyNumberFormat="0" applyAlignment="0" applyProtection="0"/>
    <xf numFmtId="0" fontId="8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7" fillId="2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justify" vertical="center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vertical="center" wrapText="1"/>
      <protection locked="0"/>
    </xf>
    <xf numFmtId="0" fontId="15" fillId="0" borderId="14" xfId="0" applyFont="1" applyBorder="1" applyAlignment="1" applyProtection="1">
      <alignment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 textRotation="90" wrapText="1"/>
      <protection locked="0"/>
    </xf>
    <xf numFmtId="0" fontId="15" fillId="0" borderId="10" xfId="0" applyFont="1" applyBorder="1" applyAlignment="1">
      <alignment/>
    </xf>
    <xf numFmtId="0" fontId="0" fillId="0" borderId="0" xfId="0" applyBorder="1" applyAlignment="1" applyProtection="1">
      <alignment vertical="center"/>
      <protection locked="0"/>
    </xf>
    <xf numFmtId="0" fontId="17" fillId="0" borderId="12" xfId="0" applyFont="1" applyBorder="1" applyAlignment="1" applyProtection="1">
      <alignment horizontal="justify" vertical="center"/>
      <protection locked="0"/>
    </xf>
    <xf numFmtId="0" fontId="15" fillId="24" borderId="10" xfId="0" applyFont="1" applyFill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 horizontal="justify"/>
      <protection locked="0"/>
    </xf>
    <xf numFmtId="0" fontId="68" fillId="24" borderId="10" xfId="0" applyFont="1" applyFill="1" applyBorder="1" applyAlignment="1">
      <alignment horizontal="center" vertical="center" wrapText="1"/>
    </xf>
    <xf numFmtId="0" fontId="68" fillId="24" borderId="14" xfId="0" applyFont="1" applyFill="1" applyBorder="1" applyAlignment="1">
      <alignment horizontal="center" vertical="center" wrapText="1"/>
    </xf>
    <xf numFmtId="0" fontId="68" fillId="24" borderId="14" xfId="0" applyFont="1" applyFill="1" applyBorder="1" applyAlignment="1">
      <alignment horizontal="center" vertical="center" textRotation="90" wrapText="1"/>
    </xf>
    <xf numFmtId="0" fontId="17" fillId="24" borderId="12" xfId="0" applyFont="1" applyFill="1" applyBorder="1" applyAlignment="1" applyProtection="1">
      <alignment horizontal="center" vertical="center" wrapText="1"/>
      <protection locked="0"/>
    </xf>
    <xf numFmtId="0" fontId="17" fillId="24" borderId="14" xfId="0" applyFont="1" applyFill="1" applyBorder="1" applyAlignment="1" applyProtection="1">
      <alignment horizontal="justify" vertical="center" wrapText="1"/>
      <protection locked="0"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19" fillId="24" borderId="12" xfId="0" applyFont="1" applyFill="1" applyBorder="1" applyAlignment="1" applyProtection="1">
      <alignment horizontal="center" vertical="center" wrapText="1"/>
      <protection locked="0"/>
    </xf>
    <xf numFmtId="1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4" xfId="0" applyFont="1" applyFill="1" applyBorder="1" applyAlignment="1" applyProtection="1">
      <alignment horizontal="justify" vertical="center" wrapText="1"/>
      <protection locked="0"/>
    </xf>
    <xf numFmtId="0" fontId="18" fillId="24" borderId="12" xfId="0" applyFont="1" applyFill="1" applyBorder="1" applyAlignment="1" applyProtection="1">
      <alignment horizontal="center" vertical="center" wrapText="1"/>
      <protection locked="0"/>
    </xf>
    <xf numFmtId="0" fontId="18" fillId="24" borderId="14" xfId="0" applyFont="1" applyFill="1" applyBorder="1" applyAlignment="1" applyProtection="1">
      <alignment horizontal="center" vertical="center" wrapText="1"/>
      <protection/>
    </xf>
    <xf numFmtId="1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24" borderId="10" xfId="0" applyFont="1" applyFill="1" applyBorder="1" applyAlignment="1" applyProtection="1">
      <alignment horizontal="center" vertical="center" wrapText="1"/>
      <protection locked="0"/>
    </xf>
    <xf numFmtId="0" fontId="18" fillId="24" borderId="15" xfId="0" applyFont="1" applyFill="1" applyBorder="1" applyAlignment="1" applyProtection="1">
      <alignment horizontal="justify" vertical="center" wrapText="1"/>
      <protection locked="0"/>
    </xf>
    <xf numFmtId="0" fontId="18" fillId="24" borderId="15" xfId="0" applyFont="1" applyFill="1" applyBorder="1" applyAlignment="1" applyProtection="1">
      <alignment horizontal="center" vertical="center" wrapText="1"/>
      <protection/>
    </xf>
    <xf numFmtId="0" fontId="0" fillId="25" borderId="0" xfId="0" applyFill="1" applyBorder="1" applyAlignment="1" applyProtection="1">
      <alignment horizontal="left" vertical="top"/>
      <protection locked="0"/>
    </xf>
    <xf numFmtId="0" fontId="15" fillId="26" borderId="10" xfId="0" applyFont="1" applyFill="1" applyBorder="1" applyAlignment="1" applyProtection="1">
      <alignment horizontal="center" vertical="center" wrapText="1"/>
      <protection locked="0"/>
    </xf>
    <xf numFmtId="0" fontId="20" fillId="26" borderId="14" xfId="0" applyFont="1" applyFill="1" applyBorder="1" applyAlignment="1" applyProtection="1">
      <alignment horizontal="center" vertical="center" wrapText="1"/>
      <protection locked="0"/>
    </xf>
    <xf numFmtId="0" fontId="15" fillId="26" borderId="14" xfId="0" applyFont="1" applyFill="1" applyBorder="1" applyAlignment="1" applyProtection="1">
      <alignment horizontal="center" vertical="center" wrapText="1"/>
      <protection locked="0"/>
    </xf>
    <xf numFmtId="0" fontId="20" fillId="26" borderId="10" xfId="0" applyFont="1" applyFill="1" applyBorder="1" applyAlignment="1" applyProtection="1">
      <alignment horizontal="center" vertical="center" wrapText="1"/>
      <protection locked="0"/>
    </xf>
    <xf numFmtId="0" fontId="69" fillId="27" borderId="0" xfId="0" applyFont="1" applyFill="1" applyAlignment="1" applyProtection="1">
      <alignment/>
      <protection locked="0"/>
    </xf>
    <xf numFmtId="0" fontId="70" fillId="27" borderId="0" xfId="0" applyFont="1" applyFill="1" applyAlignment="1" applyProtection="1">
      <alignment horizontal="center" vertical="center"/>
      <protection locked="0"/>
    </xf>
    <xf numFmtId="0" fontId="7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vertical="center"/>
      <protection locked="0"/>
    </xf>
    <xf numFmtId="0" fontId="71" fillId="0" borderId="0" xfId="0" applyFont="1" applyAlignment="1" applyProtection="1">
      <alignment/>
      <protection locked="0"/>
    </xf>
    <xf numFmtId="0" fontId="18" fillId="24" borderId="17" xfId="0" applyFont="1" applyFill="1" applyBorder="1" applyAlignment="1" applyProtection="1">
      <alignment horizontal="justify" vertical="center" wrapText="1"/>
      <protection locked="0"/>
    </xf>
    <xf numFmtId="0" fontId="18" fillId="24" borderId="16" xfId="0" applyFont="1" applyFill="1" applyBorder="1" applyAlignment="1" applyProtection="1">
      <alignment horizontal="justify" vertical="center" wrapText="1"/>
      <protection locked="0"/>
    </xf>
    <xf numFmtId="0" fontId="18" fillId="24" borderId="15" xfId="0" applyFont="1" applyFill="1" applyBorder="1" applyAlignment="1" applyProtection="1">
      <alignment horizontal="justify" vertical="center" wrapText="1"/>
      <protection locked="0"/>
    </xf>
    <xf numFmtId="0" fontId="18" fillId="24" borderId="17" xfId="0" applyFont="1" applyFill="1" applyBorder="1" applyAlignment="1" applyProtection="1">
      <alignment horizontal="right" vertical="center" wrapText="1"/>
      <protection locked="0"/>
    </xf>
    <xf numFmtId="0" fontId="18" fillId="24" borderId="16" xfId="0" applyFont="1" applyFill="1" applyBorder="1" applyAlignment="1" applyProtection="1">
      <alignment horizontal="right" vertical="center" wrapText="1"/>
      <protection locked="0"/>
    </xf>
    <xf numFmtId="0" fontId="18" fillId="24" borderId="15" xfId="0" applyFont="1" applyFill="1" applyBorder="1" applyAlignment="1" applyProtection="1">
      <alignment horizontal="right" vertical="center" wrapText="1"/>
      <protection locked="0"/>
    </xf>
    <xf numFmtId="0" fontId="15" fillId="0" borderId="18" xfId="0" applyFont="1" applyBorder="1" applyAlignment="1" applyProtection="1">
      <alignment horizontal="justify" vertical="center" wrapText="1"/>
      <protection locked="0"/>
    </xf>
    <xf numFmtId="0" fontId="15" fillId="0" borderId="19" xfId="0" applyFont="1" applyBorder="1" applyAlignment="1" applyProtection="1">
      <alignment horizontal="justify" vertical="center" wrapText="1"/>
      <protection locked="0"/>
    </xf>
    <xf numFmtId="0" fontId="15" fillId="0" borderId="14" xfId="0" applyFont="1" applyBorder="1" applyAlignment="1" applyProtection="1">
      <alignment horizontal="justify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justify" vertical="center" wrapText="1"/>
      <protection locked="0"/>
    </xf>
    <xf numFmtId="0" fontId="17" fillId="0" borderId="22" xfId="0" applyFont="1" applyBorder="1" applyAlignment="1" applyProtection="1">
      <alignment horizontal="justify" vertical="center" wrapText="1"/>
      <protection locked="0"/>
    </xf>
    <xf numFmtId="0" fontId="17" fillId="0" borderId="23" xfId="0" applyFont="1" applyBorder="1" applyAlignment="1" applyProtection="1">
      <alignment horizontal="justify" vertical="center" wrapText="1"/>
      <protection locked="0"/>
    </xf>
    <xf numFmtId="0" fontId="17" fillId="0" borderId="22" xfId="0" applyFont="1" applyBorder="1" applyAlignment="1" applyProtection="1">
      <alignment horizontal="justify" vertical="center"/>
      <protection locked="0"/>
    </xf>
    <xf numFmtId="0" fontId="17" fillId="0" borderId="0" xfId="0" applyFont="1" applyAlignment="1" applyProtection="1">
      <alignment horizontal="justify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horizontal="justify" vertical="center"/>
      <protection locked="0"/>
    </xf>
    <xf numFmtId="0" fontId="15" fillId="0" borderId="14" xfId="0" applyFont="1" applyBorder="1" applyAlignment="1" applyProtection="1">
      <alignment horizontal="justify" vertical="center"/>
      <protection locked="0"/>
    </xf>
    <xf numFmtId="0" fontId="17" fillId="0" borderId="17" xfId="0" applyFont="1" applyBorder="1" applyAlignment="1" applyProtection="1">
      <alignment horizontal="justify" vertical="center" wrapText="1"/>
      <protection locked="0"/>
    </xf>
    <xf numFmtId="0" fontId="17" fillId="0" borderId="16" xfId="0" applyFont="1" applyBorder="1" applyAlignment="1" applyProtection="1">
      <alignment horizontal="justify" vertical="center" wrapText="1"/>
      <protection locked="0"/>
    </xf>
    <xf numFmtId="0" fontId="17" fillId="0" borderId="15" xfId="0" applyFont="1" applyBorder="1" applyAlignment="1" applyProtection="1">
      <alignment horizontal="justify" vertical="center" wrapText="1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71" fillId="0" borderId="0" xfId="0" applyFont="1" applyBorder="1" applyAlignment="1" applyProtection="1">
      <alignment horizontal="left" vertical="center" wrapText="1"/>
      <protection locked="0"/>
    </xf>
    <xf numFmtId="0" fontId="71" fillId="0" borderId="0" xfId="0" applyFont="1" applyBorder="1" applyAlignment="1" applyProtection="1">
      <alignment horizontal="left" vertical="center"/>
      <protection locked="0"/>
    </xf>
    <xf numFmtId="0" fontId="0" fillId="26" borderId="0" xfId="0" applyFill="1" applyBorder="1" applyAlignment="1" applyProtection="1">
      <alignment horizontal="center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7" fillId="24" borderId="17" xfId="0" applyFont="1" applyFill="1" applyBorder="1" applyAlignment="1" applyProtection="1">
      <alignment horizontal="center" vertical="center"/>
      <protection locked="0"/>
    </xf>
    <xf numFmtId="0" fontId="17" fillId="24" borderId="16" xfId="0" applyFont="1" applyFill="1" applyBorder="1" applyAlignment="1" applyProtection="1">
      <alignment horizontal="center" vertical="center"/>
      <protection locked="0"/>
    </xf>
    <xf numFmtId="0" fontId="17" fillId="24" borderId="24" xfId="0" applyFont="1" applyFill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horizontal="left"/>
      <protection locked="0"/>
    </xf>
    <xf numFmtId="0" fontId="44" fillId="0" borderId="13" xfId="0" applyFont="1" applyFill="1" applyBorder="1" applyAlignment="1" applyProtection="1">
      <alignment horizontal="center" vertical="center"/>
      <protection locked="0"/>
    </xf>
    <xf numFmtId="1" fontId="44" fillId="0" borderId="13" xfId="0" applyNumberFormat="1" applyFont="1" applyFill="1" applyBorder="1" applyAlignment="1" applyProtection="1">
      <alignment horizontal="center" vertical="center"/>
      <protection/>
    </xf>
    <xf numFmtId="188" fontId="44" fillId="0" borderId="13" xfId="0" applyNumberFormat="1" applyFont="1" applyFill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 wrapText="1"/>
      <protection locked="0"/>
    </xf>
    <xf numFmtId="0" fontId="46" fillId="9" borderId="13" xfId="0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0" fontId="48" fillId="28" borderId="13" xfId="0" applyFont="1" applyFill="1" applyBorder="1" applyAlignment="1" applyProtection="1">
      <alignment horizontal="center" vertical="center"/>
      <protection locked="0"/>
    </xf>
    <xf numFmtId="0" fontId="48" fillId="28" borderId="13" xfId="0" applyFont="1" applyFill="1" applyBorder="1" applyAlignment="1" applyProtection="1">
      <alignment horizontal="center" vertical="center" wrapText="1"/>
      <protection locked="0"/>
    </xf>
    <xf numFmtId="0" fontId="49" fillId="29" borderId="13" xfId="0" applyFont="1" applyFill="1" applyBorder="1" applyAlignment="1" applyProtection="1">
      <alignment horizontal="center" vertical="center"/>
      <protection locked="0"/>
    </xf>
    <xf numFmtId="0" fontId="50" fillId="0" borderId="13" xfId="0" applyFont="1" applyFill="1" applyBorder="1" applyAlignment="1" applyProtection="1">
      <alignment horizontal="center" vertical="center"/>
      <protection locked="0"/>
    </xf>
    <xf numFmtId="1" fontId="50" fillId="0" borderId="13" xfId="0" applyNumberFormat="1" applyFont="1" applyFill="1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horizontal="center" vertical="center"/>
      <protection locked="0"/>
    </xf>
    <xf numFmtId="0" fontId="47" fillId="29" borderId="13" xfId="0" applyFont="1" applyFill="1" applyBorder="1" applyAlignment="1" applyProtection="1">
      <alignment horizontal="center" vertical="center"/>
      <protection locked="0"/>
    </xf>
    <xf numFmtId="188" fontId="50" fillId="0" borderId="1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'5S-KAIZEN Calculator'!$I$66:$I$71</c:f>
            </c:strRef>
          </c:cat>
          <c:val>
            <c:numRef>
              <c:f>'5S-KAIZEN Calculator'!#REF!</c:f>
            </c:numRef>
          </c:val>
        </c:ser>
        <c:axId val="13682353"/>
        <c:axId val="56032314"/>
      </c:radarChart>
      <c:catAx>
        <c:axId val="136823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32314"/>
        <c:crosses val="autoZero"/>
        <c:auto val="0"/>
        <c:lblOffset val="100"/>
        <c:tickLblSkip val="1"/>
        <c:noMultiLvlLbl val="0"/>
      </c:catAx>
      <c:valAx>
        <c:axId val="5603231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3682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1"/>
          <c:y val="0.11675"/>
          <c:w val="0.38325"/>
          <c:h val="0.6635"/>
        </c:manualLayout>
      </c:layout>
      <c:radarChart>
        <c:radarStyle val="marker"/>
        <c:varyColors val="0"/>
        <c:ser>
          <c:idx val="0"/>
          <c:order val="0"/>
          <c:tx>
            <c:strRef>
              <c:f>'5S-KAIZEN Calculator'!$K$153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'5S-KAIZEN Calculator'!$L$152:$S$152</c:f>
              <c:strCache/>
            </c:strRef>
          </c:cat>
          <c:val>
            <c:numRef>
              <c:f>'5S-KAIZEN Calculator'!$L$153:$S$153</c:f>
              <c:numCache/>
            </c:numRef>
          </c:val>
        </c:ser>
        <c:ser>
          <c:idx val="1"/>
          <c:order val="1"/>
          <c:tx>
            <c:strRef>
              <c:f>'5S-KAIZEN Calculator'!$K$154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'5S-KAIZEN Calculator'!$L$152:$S$152</c:f>
              <c:strCache/>
            </c:strRef>
          </c:cat>
          <c:val>
            <c:numRef>
              <c:f>'5S-KAIZEN Calculator'!$L$154:$S$154</c:f>
              <c:numCache/>
            </c:numRef>
          </c:val>
        </c:ser>
        <c:ser>
          <c:idx val="2"/>
          <c:order val="2"/>
          <c:tx>
            <c:strRef>
              <c:f>'5S-KAIZEN Calculator'!$K$155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'5S-KAIZEN Calculator'!$L$152:$S$152</c:f>
              <c:strCache/>
            </c:strRef>
          </c:cat>
          <c:val>
            <c:numRef>
              <c:f>'5S-KAIZEN Calculator'!$L$155:$S$155</c:f>
              <c:numCache/>
            </c:numRef>
          </c:val>
        </c:ser>
        <c:axId val="34528779"/>
        <c:axId val="42323556"/>
      </c:radarChart>
      <c:catAx>
        <c:axId val="345287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23556"/>
        <c:crosses val="autoZero"/>
        <c:auto val="0"/>
        <c:lblOffset val="100"/>
        <c:tickLblSkip val="1"/>
        <c:noMultiLvlLbl val="0"/>
      </c:catAx>
      <c:valAx>
        <c:axId val="4232355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28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75"/>
          <c:y val="0.81"/>
          <c:w val="0.17525"/>
          <c:h val="0.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75"/>
          <c:y val="0.09825"/>
          <c:w val="0.412"/>
          <c:h val="0.79875"/>
        </c:manualLayout>
      </c:layout>
      <c:radarChart>
        <c:radarStyle val="marker"/>
        <c:varyColors val="0"/>
        <c:ser>
          <c:idx val="0"/>
          <c:order val="0"/>
          <c:tx>
            <c:strRef>
              <c:f>'5S-KAIZEN Calculator'!$K$60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'5S-KAIZEN Calculator'!$L$59:$Q$59</c:f>
              <c:strCache/>
            </c:strRef>
          </c:cat>
          <c:val>
            <c:numRef>
              <c:f>'5S-KAIZEN Calculator'!$L$60:$Q$60</c:f>
              <c:numCache/>
            </c:numRef>
          </c:val>
        </c:ser>
        <c:ser>
          <c:idx val="1"/>
          <c:order val="1"/>
          <c:tx>
            <c:strRef>
              <c:f>'5S-KAIZEN Calculator'!$K$61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'5S-KAIZEN Calculator'!$L$59:$Q$59</c:f>
              <c:strCache/>
            </c:strRef>
          </c:cat>
          <c:val>
            <c:numRef>
              <c:f>'5S-KAIZEN Calculator'!$L$61:$Q$61</c:f>
              <c:numCache/>
            </c:numRef>
          </c:val>
        </c:ser>
        <c:ser>
          <c:idx val="2"/>
          <c:order val="2"/>
          <c:tx>
            <c:strRef>
              <c:f>'5S-KAIZEN Calculator'!$K$62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'5S-KAIZEN Calculator'!$L$59:$Q$59</c:f>
              <c:strCache/>
            </c:strRef>
          </c:cat>
          <c:val>
            <c:numRef>
              <c:f>'5S-KAIZEN Calculator'!$L$62:$Q$62</c:f>
              <c:numCache/>
            </c:numRef>
          </c:val>
        </c:ser>
        <c:axId val="45367685"/>
        <c:axId val="5655982"/>
      </c:radarChart>
      <c:catAx>
        <c:axId val="453676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5982"/>
        <c:crosses val="autoZero"/>
        <c:auto val="0"/>
        <c:lblOffset val="100"/>
        <c:tickLblSkip val="1"/>
        <c:noMultiLvlLbl val="0"/>
      </c:catAx>
      <c:valAx>
        <c:axId val="565598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67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77125"/>
          <c:w val="0.1925"/>
          <c:h val="0.2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71</xdr:row>
      <xdr:rowOff>142875</xdr:rowOff>
    </xdr:from>
    <xdr:to>
      <xdr:col>9</xdr:col>
      <xdr:colOff>0</xdr:colOff>
      <xdr:row>84</xdr:row>
      <xdr:rowOff>76200</xdr:rowOff>
    </xdr:to>
    <xdr:graphicFrame>
      <xdr:nvGraphicFramePr>
        <xdr:cNvPr id="1" name="グラフ 2"/>
        <xdr:cNvGraphicFramePr/>
      </xdr:nvGraphicFramePr>
      <xdr:xfrm>
        <a:off x="6438900" y="16678275"/>
        <a:ext cx="250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131</xdr:row>
      <xdr:rowOff>9525</xdr:rowOff>
    </xdr:from>
    <xdr:to>
      <xdr:col>17</xdr:col>
      <xdr:colOff>104775</xdr:colOff>
      <xdr:row>148</xdr:row>
      <xdr:rowOff>47625</xdr:rowOff>
    </xdr:to>
    <xdr:graphicFrame>
      <xdr:nvGraphicFramePr>
        <xdr:cNvPr id="2" name="グラフ 3"/>
        <xdr:cNvGraphicFramePr/>
      </xdr:nvGraphicFramePr>
      <xdr:xfrm>
        <a:off x="10229850" y="27412950"/>
        <a:ext cx="66770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1247775</xdr:colOff>
      <xdr:row>43</xdr:row>
      <xdr:rowOff>28575</xdr:rowOff>
    </xdr:from>
    <xdr:to>
      <xdr:col>16</xdr:col>
      <xdr:colOff>152400</xdr:colOff>
      <xdr:row>55</xdr:row>
      <xdr:rowOff>38100</xdr:rowOff>
    </xdr:to>
    <xdr:graphicFrame>
      <xdr:nvGraphicFramePr>
        <xdr:cNvPr id="3" name="グラフ 2"/>
        <xdr:cNvGraphicFramePr/>
      </xdr:nvGraphicFramePr>
      <xdr:xfrm>
        <a:off x="10191750" y="11096625"/>
        <a:ext cx="58864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8"/>
  <sheetViews>
    <sheetView tabSelected="1" workbookViewId="0" topLeftCell="A1">
      <selection activeCell="F2" sqref="F2:H2"/>
    </sheetView>
  </sheetViews>
  <sheetFormatPr defaultColWidth="13.00390625" defaultRowHeight="13.5"/>
  <cols>
    <col min="1" max="1" width="5.625" style="1" customWidth="1"/>
    <col min="2" max="2" width="60.00390625" style="1" customWidth="1"/>
    <col min="3" max="3" width="5.125" style="1" customWidth="1"/>
    <col min="4" max="4" width="5.375" style="1" customWidth="1"/>
    <col min="5" max="5" width="5.00390625" style="1" customWidth="1"/>
    <col min="6" max="6" width="4.875" style="1" customWidth="1"/>
    <col min="7" max="7" width="5.625" style="1" customWidth="1"/>
    <col min="8" max="8" width="13.625" style="1" customWidth="1"/>
    <col min="9" max="9" width="12.125" style="1" customWidth="1"/>
    <col min="10" max="10" width="16.50390625" style="1" customWidth="1"/>
    <col min="11" max="11" width="20.125" style="1" customWidth="1"/>
    <col min="12" max="12" width="11.375" style="1" customWidth="1"/>
    <col min="13" max="13" width="9.50390625" style="1" customWidth="1"/>
    <col min="14" max="14" width="11.00390625" style="1" customWidth="1"/>
    <col min="15" max="15" width="11.125" style="1" customWidth="1"/>
    <col min="16" max="16" width="12.00390625" style="1" customWidth="1"/>
    <col min="17" max="17" width="11.50390625" style="1" customWidth="1"/>
    <col min="18" max="18" width="9.625" style="1" customWidth="1"/>
    <col min="19" max="19" width="12.875" style="1" customWidth="1"/>
    <col min="20" max="16384" width="13.00390625" style="1" customWidth="1"/>
  </cols>
  <sheetData>
    <row r="1" spans="1:12" ht="31.5" customHeight="1" thickBot="1">
      <c r="A1" s="98" t="s">
        <v>66</v>
      </c>
      <c r="B1" s="98"/>
      <c r="C1" s="98"/>
      <c r="D1" s="98"/>
      <c r="E1" s="98"/>
      <c r="F1" s="98"/>
      <c r="G1" s="98"/>
      <c r="H1" s="98"/>
      <c r="K1" s="62" t="s">
        <v>147</v>
      </c>
      <c r="L1" s="62"/>
    </row>
    <row r="2" spans="1:12" ht="30" customHeight="1" thickBot="1">
      <c r="A2" s="38"/>
      <c r="B2" s="39" t="s">
        <v>144</v>
      </c>
      <c r="C2" s="95" t="s">
        <v>156</v>
      </c>
      <c r="D2" s="96"/>
      <c r="E2" s="97"/>
      <c r="F2" s="91" t="s">
        <v>157</v>
      </c>
      <c r="G2" s="91"/>
      <c r="H2" s="92"/>
      <c r="K2" s="99" t="s">
        <v>148</v>
      </c>
      <c r="L2" s="99"/>
    </row>
    <row r="3" spans="1:12" ht="27.75" customHeight="1" thickBot="1">
      <c r="A3" s="30"/>
      <c r="B3" s="37" t="s">
        <v>50</v>
      </c>
      <c r="C3" s="95" t="s">
        <v>4</v>
      </c>
      <c r="D3" s="96"/>
      <c r="E3" s="97"/>
      <c r="F3" s="93"/>
      <c r="G3" s="93"/>
      <c r="H3" s="94"/>
      <c r="K3" s="99" t="s">
        <v>149</v>
      </c>
      <c r="L3" s="99"/>
    </row>
    <row r="4" spans="1:15" ht="45" customHeight="1" thickBot="1">
      <c r="A4" s="40"/>
      <c r="B4" s="41" t="s">
        <v>10</v>
      </c>
      <c r="C4" s="42" t="s">
        <v>96</v>
      </c>
      <c r="D4" s="42" t="s">
        <v>97</v>
      </c>
      <c r="E4" s="42" t="s">
        <v>98</v>
      </c>
      <c r="F4" s="42" t="s">
        <v>99</v>
      </c>
      <c r="G4" s="42" t="s">
        <v>100</v>
      </c>
      <c r="H4" s="41" t="s">
        <v>101</v>
      </c>
      <c r="K4" s="3"/>
      <c r="L4" s="4"/>
      <c r="M4" s="4"/>
      <c r="N4" s="4"/>
      <c r="O4" s="4"/>
    </row>
    <row r="5" spans="1:12" ht="12" customHeight="1">
      <c r="A5" s="74">
        <v>1</v>
      </c>
      <c r="B5" s="76" t="s">
        <v>63</v>
      </c>
      <c r="C5" s="77"/>
      <c r="D5" s="77"/>
      <c r="E5" s="77"/>
      <c r="F5" s="77"/>
      <c r="G5" s="77"/>
      <c r="H5" s="78"/>
      <c r="I5" s="5"/>
      <c r="J5" s="5"/>
      <c r="K5" s="6"/>
      <c r="L5" s="6"/>
    </row>
    <row r="6" spans="1:12" ht="25.5" customHeight="1" thickBot="1">
      <c r="A6" s="75"/>
      <c r="B6" s="71" t="s">
        <v>8</v>
      </c>
      <c r="C6" s="72"/>
      <c r="D6" s="72"/>
      <c r="E6" s="72"/>
      <c r="F6" s="72"/>
      <c r="G6" s="72"/>
      <c r="H6" s="73"/>
      <c r="I6" s="6"/>
      <c r="J6" s="90" t="s">
        <v>146</v>
      </c>
      <c r="K6" s="36"/>
      <c r="L6" s="6"/>
    </row>
    <row r="7" spans="1:15" ht="19.5" customHeight="1" thickBot="1">
      <c r="A7" s="21">
        <v>1.1</v>
      </c>
      <c r="B7" s="35" t="s">
        <v>121</v>
      </c>
      <c r="C7" s="24">
        <v>1</v>
      </c>
      <c r="D7" s="31">
        <v>2</v>
      </c>
      <c r="E7" s="31">
        <v>3</v>
      </c>
      <c r="F7" s="31">
        <v>4</v>
      </c>
      <c r="G7" s="31">
        <v>5</v>
      </c>
      <c r="H7" s="56"/>
      <c r="I7" s="6"/>
      <c r="J7" s="90"/>
      <c r="K7" s="88" t="s">
        <v>150</v>
      </c>
      <c r="L7" s="89"/>
      <c r="M7" s="89"/>
      <c r="N7" s="89"/>
      <c r="O7" s="89"/>
    </row>
    <row r="8" spans="1:15" ht="24.75" thickBot="1">
      <c r="A8" s="21">
        <v>1.2</v>
      </c>
      <c r="B8" s="19" t="s">
        <v>122</v>
      </c>
      <c r="C8" s="31">
        <v>1</v>
      </c>
      <c r="D8" s="31">
        <v>2</v>
      </c>
      <c r="E8" s="31">
        <v>3</v>
      </c>
      <c r="F8" s="31">
        <v>4</v>
      </c>
      <c r="G8" s="31">
        <v>5</v>
      </c>
      <c r="H8" s="56"/>
      <c r="I8" s="6"/>
      <c r="J8" s="90"/>
      <c r="K8" s="89"/>
      <c r="L8" s="89"/>
      <c r="M8" s="89"/>
      <c r="N8" s="89"/>
      <c r="O8" s="89"/>
    </row>
    <row r="9" spans="1:12" ht="18" thickBot="1">
      <c r="A9" s="21">
        <v>1.3</v>
      </c>
      <c r="B9" s="19" t="s">
        <v>123</v>
      </c>
      <c r="C9" s="31">
        <v>1</v>
      </c>
      <c r="D9" s="31">
        <v>2</v>
      </c>
      <c r="E9" s="31">
        <v>3</v>
      </c>
      <c r="F9" s="31">
        <v>4</v>
      </c>
      <c r="G9" s="31">
        <v>5</v>
      </c>
      <c r="H9" s="56"/>
      <c r="I9" s="6"/>
      <c r="J9" s="90"/>
      <c r="K9" s="6"/>
      <c r="L9" s="6"/>
    </row>
    <row r="10" spans="1:12" ht="18" thickBot="1">
      <c r="A10" s="43"/>
      <c r="B10" s="44" t="s">
        <v>73</v>
      </c>
      <c r="C10" s="65" t="s">
        <v>102</v>
      </c>
      <c r="D10" s="66"/>
      <c r="E10" s="66"/>
      <c r="F10" s="66"/>
      <c r="G10" s="67"/>
      <c r="H10" s="45">
        <f>SUM(H7:H9)</f>
        <v>0</v>
      </c>
      <c r="I10" s="6"/>
      <c r="J10" s="90"/>
      <c r="K10" s="6"/>
      <c r="L10" s="6"/>
    </row>
    <row r="11" spans="1:12" ht="18" thickBot="1">
      <c r="A11" s="46"/>
      <c r="B11" s="68" t="s">
        <v>103</v>
      </c>
      <c r="C11" s="69"/>
      <c r="D11" s="69"/>
      <c r="E11" s="69"/>
      <c r="F11" s="69"/>
      <c r="G11" s="70"/>
      <c r="H11" s="47">
        <f>(H10/15)*100</f>
        <v>0</v>
      </c>
      <c r="I11" s="6"/>
      <c r="J11" s="90"/>
      <c r="K11" s="6"/>
      <c r="L11" s="6"/>
    </row>
    <row r="12" spans="1:8" ht="18" thickBot="1">
      <c r="A12" s="23"/>
      <c r="B12" s="32"/>
      <c r="C12" s="32"/>
      <c r="D12" s="32"/>
      <c r="E12" s="32"/>
      <c r="F12" s="32"/>
      <c r="G12" s="32"/>
      <c r="H12" s="32"/>
    </row>
    <row r="13" spans="1:12" ht="12.75" customHeight="1">
      <c r="A13" s="74">
        <v>2</v>
      </c>
      <c r="B13" s="76" t="s">
        <v>13</v>
      </c>
      <c r="C13" s="77"/>
      <c r="D13" s="77"/>
      <c r="E13" s="77"/>
      <c r="F13" s="77"/>
      <c r="G13" s="77"/>
      <c r="H13" s="78"/>
      <c r="I13" s="7"/>
      <c r="J13" s="7"/>
      <c r="K13" s="8"/>
      <c r="L13" s="8"/>
    </row>
    <row r="14" spans="1:12" ht="24.75" customHeight="1" thickBot="1">
      <c r="A14" s="75"/>
      <c r="B14" s="71" t="s">
        <v>52</v>
      </c>
      <c r="C14" s="82"/>
      <c r="D14" s="82"/>
      <c r="E14" s="82"/>
      <c r="F14" s="82"/>
      <c r="G14" s="82"/>
      <c r="H14" s="83"/>
      <c r="I14" s="8"/>
      <c r="J14" s="8"/>
      <c r="K14" s="8"/>
      <c r="L14" s="8"/>
    </row>
    <row r="15" spans="1:12" ht="24.75" thickBot="1">
      <c r="A15" s="21">
        <v>2.1</v>
      </c>
      <c r="B15" s="22" t="s">
        <v>5</v>
      </c>
      <c r="C15" s="31">
        <v>1</v>
      </c>
      <c r="D15" s="31">
        <v>2</v>
      </c>
      <c r="E15" s="31">
        <v>3</v>
      </c>
      <c r="F15" s="31">
        <v>4</v>
      </c>
      <c r="G15" s="31">
        <v>5</v>
      </c>
      <c r="H15" s="56"/>
      <c r="I15" s="8"/>
      <c r="J15" s="8"/>
      <c r="K15" s="8"/>
      <c r="L15" s="8"/>
    </row>
    <row r="16" spans="1:12" ht="18" thickBot="1">
      <c r="A16" s="21">
        <v>2.2</v>
      </c>
      <c r="B16" s="22" t="s">
        <v>48</v>
      </c>
      <c r="C16" s="31">
        <v>1</v>
      </c>
      <c r="D16" s="31">
        <v>2</v>
      </c>
      <c r="E16" s="31">
        <v>3</v>
      </c>
      <c r="F16" s="31">
        <v>4</v>
      </c>
      <c r="G16" s="31">
        <v>5</v>
      </c>
      <c r="H16" s="56"/>
      <c r="I16" s="8"/>
      <c r="J16" s="8"/>
      <c r="K16" s="8"/>
      <c r="L16" s="8"/>
    </row>
    <row r="17" spans="1:12" ht="18" thickBot="1">
      <c r="A17" s="21">
        <v>2.3</v>
      </c>
      <c r="B17" s="22" t="s">
        <v>72</v>
      </c>
      <c r="C17" s="31">
        <v>1</v>
      </c>
      <c r="D17" s="31">
        <v>2</v>
      </c>
      <c r="E17" s="31">
        <v>3</v>
      </c>
      <c r="F17" s="31">
        <v>4</v>
      </c>
      <c r="G17" s="31">
        <v>5</v>
      </c>
      <c r="H17" s="56"/>
      <c r="I17" s="8"/>
      <c r="J17" s="8"/>
      <c r="K17" s="8"/>
      <c r="L17" s="8"/>
    </row>
    <row r="18" spans="1:12" ht="18" thickBot="1">
      <c r="A18" s="21">
        <v>2.4</v>
      </c>
      <c r="B18" s="22" t="s">
        <v>43</v>
      </c>
      <c r="C18" s="31">
        <v>1</v>
      </c>
      <c r="D18" s="31">
        <v>2</v>
      </c>
      <c r="E18" s="31">
        <v>3</v>
      </c>
      <c r="F18" s="31">
        <v>4</v>
      </c>
      <c r="G18" s="31">
        <v>5</v>
      </c>
      <c r="H18" s="56"/>
      <c r="I18" s="55"/>
      <c r="J18" s="8"/>
      <c r="K18" s="8"/>
      <c r="L18" s="8"/>
    </row>
    <row r="19" spans="1:12" ht="18" thickBot="1">
      <c r="A19" s="43"/>
      <c r="B19" s="48" t="s">
        <v>73</v>
      </c>
      <c r="C19" s="65" t="s">
        <v>54</v>
      </c>
      <c r="D19" s="66"/>
      <c r="E19" s="66"/>
      <c r="F19" s="66"/>
      <c r="G19" s="67"/>
      <c r="H19" s="45">
        <f>SUM(H15:H18)</f>
        <v>0</v>
      </c>
      <c r="I19" s="8"/>
      <c r="J19" s="8"/>
      <c r="K19" s="8"/>
      <c r="L19" s="8"/>
    </row>
    <row r="20" spans="1:12" ht="18" thickBot="1">
      <c r="A20" s="49"/>
      <c r="B20" s="68" t="s">
        <v>55</v>
      </c>
      <c r="C20" s="69"/>
      <c r="D20" s="69"/>
      <c r="E20" s="69"/>
      <c r="F20" s="69"/>
      <c r="G20" s="70"/>
      <c r="H20" s="47">
        <f>(H19/20)*100</f>
        <v>0</v>
      </c>
      <c r="I20" s="8"/>
      <c r="J20" s="8"/>
      <c r="K20" s="8"/>
      <c r="L20" s="8"/>
    </row>
    <row r="21" spans="1:8" ht="18" thickBot="1">
      <c r="A21" s="33"/>
      <c r="B21" s="32"/>
      <c r="C21" s="32"/>
      <c r="D21" s="32"/>
      <c r="E21" s="32"/>
      <c r="F21" s="32"/>
      <c r="G21" s="32"/>
      <c r="H21" s="32"/>
    </row>
    <row r="22" spans="1:8" ht="16.5">
      <c r="A22" s="74">
        <v>3</v>
      </c>
      <c r="B22" s="76" t="s">
        <v>42</v>
      </c>
      <c r="C22" s="77"/>
      <c r="D22" s="77"/>
      <c r="E22" s="77"/>
      <c r="F22" s="77"/>
      <c r="G22" s="77"/>
      <c r="H22" s="78"/>
    </row>
    <row r="23" spans="1:8" ht="15" customHeight="1" thickBot="1">
      <c r="A23" s="75"/>
      <c r="B23" s="71" t="s">
        <v>91</v>
      </c>
      <c r="C23" s="72"/>
      <c r="D23" s="72"/>
      <c r="E23" s="72"/>
      <c r="F23" s="72"/>
      <c r="G23" s="72"/>
      <c r="H23" s="73"/>
    </row>
    <row r="24" spans="1:8" ht="18" thickBot="1">
      <c r="A24" s="21">
        <v>3.1</v>
      </c>
      <c r="B24" s="22" t="s">
        <v>53</v>
      </c>
      <c r="C24" s="31">
        <v>1</v>
      </c>
      <c r="D24" s="31">
        <v>2</v>
      </c>
      <c r="E24" s="31">
        <v>3</v>
      </c>
      <c r="F24" s="31">
        <v>4</v>
      </c>
      <c r="G24" s="31">
        <v>5</v>
      </c>
      <c r="H24" s="57"/>
    </row>
    <row r="25" spans="1:8" ht="24.75" thickBot="1">
      <c r="A25" s="21">
        <v>3.2</v>
      </c>
      <c r="B25" s="22" t="s">
        <v>6</v>
      </c>
      <c r="C25" s="31">
        <v>1</v>
      </c>
      <c r="D25" s="31">
        <v>2</v>
      </c>
      <c r="E25" s="31">
        <v>3</v>
      </c>
      <c r="F25" s="31">
        <v>4</v>
      </c>
      <c r="G25" s="31">
        <v>5</v>
      </c>
      <c r="H25" s="57"/>
    </row>
    <row r="26" spans="1:8" ht="24.75" thickBot="1">
      <c r="A26" s="21">
        <v>3.3</v>
      </c>
      <c r="B26" s="22" t="s">
        <v>134</v>
      </c>
      <c r="C26" s="31">
        <v>1</v>
      </c>
      <c r="D26" s="31">
        <v>2</v>
      </c>
      <c r="E26" s="31">
        <v>3</v>
      </c>
      <c r="F26" s="31">
        <v>4</v>
      </c>
      <c r="G26" s="31">
        <v>5</v>
      </c>
      <c r="H26" s="57"/>
    </row>
    <row r="27" spans="1:8" ht="18" customHeight="1" thickBot="1">
      <c r="A27" s="21">
        <v>3.4</v>
      </c>
      <c r="B27" s="22" t="s">
        <v>76</v>
      </c>
      <c r="C27" s="31">
        <v>1</v>
      </c>
      <c r="D27" s="31">
        <v>2</v>
      </c>
      <c r="E27" s="31">
        <v>3</v>
      </c>
      <c r="F27" s="31">
        <v>4</v>
      </c>
      <c r="G27" s="31">
        <v>5</v>
      </c>
      <c r="H27" s="57"/>
    </row>
    <row r="28" spans="1:8" ht="18" thickBot="1">
      <c r="A28" s="21">
        <v>3.5</v>
      </c>
      <c r="B28" s="22" t="s">
        <v>135</v>
      </c>
      <c r="C28" s="31">
        <v>1</v>
      </c>
      <c r="D28" s="31">
        <v>2</v>
      </c>
      <c r="E28" s="31">
        <v>3</v>
      </c>
      <c r="F28" s="31">
        <v>4</v>
      </c>
      <c r="G28" s="31">
        <v>5</v>
      </c>
      <c r="H28" s="57"/>
    </row>
    <row r="29" spans="1:8" ht="18" thickBot="1">
      <c r="A29" s="21">
        <v>3.6</v>
      </c>
      <c r="B29" s="22" t="s">
        <v>68</v>
      </c>
      <c r="C29" s="31">
        <v>1</v>
      </c>
      <c r="D29" s="31">
        <v>2</v>
      </c>
      <c r="E29" s="31">
        <v>3</v>
      </c>
      <c r="F29" s="31">
        <v>4</v>
      </c>
      <c r="G29" s="31">
        <v>5</v>
      </c>
      <c r="H29" s="57"/>
    </row>
    <row r="30" spans="1:8" ht="18" thickBot="1">
      <c r="A30" s="43"/>
      <c r="B30" s="48" t="s">
        <v>73</v>
      </c>
      <c r="C30" s="65" t="s">
        <v>104</v>
      </c>
      <c r="D30" s="66"/>
      <c r="E30" s="66"/>
      <c r="F30" s="66"/>
      <c r="G30" s="67"/>
      <c r="H30" s="50">
        <f>SUM(H24:H29)</f>
        <v>0</v>
      </c>
    </row>
    <row r="31" spans="1:8" ht="18" thickBot="1">
      <c r="A31" s="46"/>
      <c r="B31" s="68" t="s">
        <v>105</v>
      </c>
      <c r="C31" s="69"/>
      <c r="D31" s="69"/>
      <c r="E31" s="69"/>
      <c r="F31" s="69"/>
      <c r="G31" s="70"/>
      <c r="H31" s="51">
        <f>(H30/30)*100</f>
        <v>0</v>
      </c>
    </row>
    <row r="32" spans="1:8" ht="18" thickBot="1">
      <c r="A32" s="33"/>
      <c r="B32" s="32"/>
      <c r="C32" s="32"/>
      <c r="D32" s="32"/>
      <c r="E32" s="32"/>
      <c r="F32" s="32"/>
      <c r="G32" s="32"/>
      <c r="H32" s="32"/>
    </row>
    <row r="33" spans="1:8" ht="16.5">
      <c r="A33" s="74">
        <v>4</v>
      </c>
      <c r="B33" s="76" t="s">
        <v>49</v>
      </c>
      <c r="C33" s="77"/>
      <c r="D33" s="77"/>
      <c r="E33" s="77"/>
      <c r="F33" s="77"/>
      <c r="G33" s="77"/>
      <c r="H33" s="78"/>
    </row>
    <row r="34" spans="1:8" ht="18" thickBot="1">
      <c r="A34" s="75"/>
      <c r="B34" s="71" t="s">
        <v>75</v>
      </c>
      <c r="C34" s="72"/>
      <c r="D34" s="72"/>
      <c r="E34" s="72"/>
      <c r="F34" s="72"/>
      <c r="G34" s="72"/>
      <c r="H34" s="73"/>
    </row>
    <row r="35" spans="1:8" ht="18" thickBot="1">
      <c r="A35" s="21">
        <v>4.1</v>
      </c>
      <c r="B35" s="22" t="s">
        <v>3</v>
      </c>
      <c r="C35" s="31">
        <v>1</v>
      </c>
      <c r="D35" s="31">
        <v>2</v>
      </c>
      <c r="E35" s="31">
        <v>3</v>
      </c>
      <c r="F35" s="31">
        <v>4</v>
      </c>
      <c r="G35" s="31">
        <v>5</v>
      </c>
      <c r="H35" s="57"/>
    </row>
    <row r="36" spans="1:8" ht="18" thickBot="1">
      <c r="A36" s="21">
        <v>4.2</v>
      </c>
      <c r="B36" s="22" t="s">
        <v>92</v>
      </c>
      <c r="C36" s="31">
        <v>1</v>
      </c>
      <c r="D36" s="31">
        <v>2</v>
      </c>
      <c r="E36" s="31">
        <v>3</v>
      </c>
      <c r="F36" s="31">
        <v>4</v>
      </c>
      <c r="G36" s="31">
        <v>5</v>
      </c>
      <c r="H36" s="57"/>
    </row>
    <row r="37" spans="1:8" ht="18" thickBot="1">
      <c r="A37" s="21">
        <v>4.3</v>
      </c>
      <c r="B37" s="22" t="s">
        <v>93</v>
      </c>
      <c r="C37" s="31">
        <v>1</v>
      </c>
      <c r="D37" s="31">
        <v>2</v>
      </c>
      <c r="E37" s="31">
        <v>3</v>
      </c>
      <c r="F37" s="31">
        <v>4</v>
      </c>
      <c r="G37" s="31">
        <v>5</v>
      </c>
      <c r="H37" s="57"/>
    </row>
    <row r="38" spans="1:8" ht="18" thickBot="1">
      <c r="A38" s="21">
        <v>4.4</v>
      </c>
      <c r="B38" s="22" t="s">
        <v>94</v>
      </c>
      <c r="C38" s="31">
        <v>1</v>
      </c>
      <c r="D38" s="31">
        <v>2</v>
      </c>
      <c r="E38" s="31">
        <v>3</v>
      </c>
      <c r="F38" s="31">
        <v>4</v>
      </c>
      <c r="G38" s="31">
        <v>5</v>
      </c>
      <c r="H38" s="57"/>
    </row>
    <row r="39" spans="1:8" ht="18" thickBot="1">
      <c r="A39" s="21">
        <v>4.5</v>
      </c>
      <c r="B39" s="22" t="s">
        <v>95</v>
      </c>
      <c r="C39" s="31">
        <v>1</v>
      </c>
      <c r="D39" s="31">
        <v>2</v>
      </c>
      <c r="E39" s="31">
        <v>3</v>
      </c>
      <c r="F39" s="31">
        <v>4</v>
      </c>
      <c r="G39" s="31">
        <v>5</v>
      </c>
      <c r="H39" s="57"/>
    </row>
    <row r="40" spans="1:8" ht="24.75" thickBot="1">
      <c r="A40" s="21">
        <v>4.6</v>
      </c>
      <c r="B40" s="22" t="s">
        <v>64</v>
      </c>
      <c r="C40" s="31">
        <v>1</v>
      </c>
      <c r="D40" s="31">
        <v>2</v>
      </c>
      <c r="E40" s="31">
        <v>3</v>
      </c>
      <c r="F40" s="31">
        <v>4</v>
      </c>
      <c r="G40" s="31">
        <v>5</v>
      </c>
      <c r="H40" s="57"/>
    </row>
    <row r="41" spans="1:8" ht="18" thickBot="1">
      <c r="A41" s="43"/>
      <c r="B41" s="44" t="s">
        <v>73</v>
      </c>
      <c r="C41" s="65" t="s">
        <v>104</v>
      </c>
      <c r="D41" s="66"/>
      <c r="E41" s="66"/>
      <c r="F41" s="66"/>
      <c r="G41" s="67"/>
      <c r="H41" s="50">
        <f>SUM(H35:H40)</f>
        <v>0</v>
      </c>
    </row>
    <row r="42" spans="1:12" ht="21" thickBot="1">
      <c r="A42" s="49"/>
      <c r="B42" s="68" t="s">
        <v>105</v>
      </c>
      <c r="C42" s="69"/>
      <c r="D42" s="69"/>
      <c r="E42" s="69"/>
      <c r="F42" s="69"/>
      <c r="G42" s="70"/>
      <c r="H42" s="51">
        <f>(H41/30)*100</f>
        <v>0</v>
      </c>
      <c r="K42" s="61" t="s">
        <v>139</v>
      </c>
      <c r="L42" s="62" t="s">
        <v>151</v>
      </c>
    </row>
    <row r="43" spans="1:8" ht="18" thickBot="1">
      <c r="A43" s="33"/>
      <c r="B43" s="32"/>
      <c r="C43" s="32"/>
      <c r="D43" s="32"/>
      <c r="E43" s="32"/>
      <c r="F43" s="32"/>
      <c r="G43" s="32"/>
      <c r="H43" s="32"/>
    </row>
    <row r="44" spans="1:8" ht="16.5">
      <c r="A44" s="74">
        <v>5</v>
      </c>
      <c r="B44" s="76" t="s">
        <v>9</v>
      </c>
      <c r="C44" s="77"/>
      <c r="D44" s="77"/>
      <c r="E44" s="77"/>
      <c r="F44" s="77"/>
      <c r="G44" s="77"/>
      <c r="H44" s="78"/>
    </row>
    <row r="45" spans="1:8" ht="25.5" customHeight="1" thickBot="1">
      <c r="A45" s="75"/>
      <c r="B45" s="71" t="s">
        <v>65</v>
      </c>
      <c r="C45" s="72"/>
      <c r="D45" s="72"/>
      <c r="E45" s="72"/>
      <c r="F45" s="72"/>
      <c r="G45" s="72"/>
      <c r="H45" s="73"/>
    </row>
    <row r="46" spans="1:8" ht="24.75" thickBot="1">
      <c r="A46" s="21">
        <v>5.1</v>
      </c>
      <c r="B46" s="22" t="s">
        <v>11</v>
      </c>
      <c r="C46" s="31">
        <v>1</v>
      </c>
      <c r="D46" s="31">
        <v>2</v>
      </c>
      <c r="E46" s="31">
        <v>3</v>
      </c>
      <c r="F46" s="31">
        <v>4</v>
      </c>
      <c r="G46" s="31">
        <v>5</v>
      </c>
      <c r="H46" s="58"/>
    </row>
    <row r="47" spans="1:8" ht="24.75" thickBot="1">
      <c r="A47" s="21">
        <v>5.2</v>
      </c>
      <c r="B47" s="22" t="s">
        <v>44</v>
      </c>
      <c r="C47" s="31">
        <v>1</v>
      </c>
      <c r="D47" s="31">
        <v>2</v>
      </c>
      <c r="E47" s="31">
        <v>3</v>
      </c>
      <c r="F47" s="31">
        <v>4</v>
      </c>
      <c r="G47" s="31">
        <v>5</v>
      </c>
      <c r="H47" s="58"/>
    </row>
    <row r="48" spans="1:8" ht="24.75" thickBot="1">
      <c r="A48" s="21">
        <v>5.3</v>
      </c>
      <c r="B48" s="22" t="s">
        <v>45</v>
      </c>
      <c r="C48" s="31">
        <v>1</v>
      </c>
      <c r="D48" s="31">
        <v>2</v>
      </c>
      <c r="E48" s="31">
        <v>3</v>
      </c>
      <c r="F48" s="31">
        <v>4</v>
      </c>
      <c r="G48" s="31">
        <v>5</v>
      </c>
      <c r="H48" s="58"/>
    </row>
    <row r="49" spans="1:8" ht="18" thickBot="1">
      <c r="A49" s="43"/>
      <c r="B49" s="44" t="s">
        <v>73</v>
      </c>
      <c r="C49" s="65" t="s">
        <v>126</v>
      </c>
      <c r="D49" s="66"/>
      <c r="E49" s="66"/>
      <c r="F49" s="66"/>
      <c r="G49" s="67"/>
      <c r="H49" s="50">
        <f>SUM(H46:H48)</f>
        <v>0</v>
      </c>
    </row>
    <row r="50" spans="1:8" ht="18" thickBot="1">
      <c r="A50" s="49"/>
      <c r="B50" s="68" t="s">
        <v>127</v>
      </c>
      <c r="C50" s="69"/>
      <c r="D50" s="69"/>
      <c r="E50" s="69"/>
      <c r="F50" s="69"/>
      <c r="G50" s="70"/>
      <c r="H50" s="51">
        <f>(H49/15)*100</f>
        <v>0</v>
      </c>
    </row>
    <row r="51" spans="1:8" ht="18" thickBot="1">
      <c r="A51" s="33"/>
      <c r="B51" s="32"/>
      <c r="C51" s="32"/>
      <c r="D51" s="32"/>
      <c r="E51" s="32"/>
      <c r="F51" s="32"/>
      <c r="G51" s="32"/>
      <c r="H51" s="32"/>
    </row>
    <row r="52" spans="1:8" ht="15.75" customHeight="1">
      <c r="A52" s="74">
        <v>6</v>
      </c>
      <c r="B52" s="76" t="s">
        <v>86</v>
      </c>
      <c r="C52" s="77"/>
      <c r="D52" s="77"/>
      <c r="E52" s="77"/>
      <c r="F52" s="77"/>
      <c r="G52" s="77"/>
      <c r="H52" s="78"/>
    </row>
    <row r="53" spans="1:8" ht="18.75" customHeight="1" thickBot="1">
      <c r="A53" s="75"/>
      <c r="B53" s="71" t="s">
        <v>85</v>
      </c>
      <c r="C53" s="72"/>
      <c r="D53" s="72"/>
      <c r="E53" s="72"/>
      <c r="F53" s="72"/>
      <c r="G53" s="72"/>
      <c r="H53" s="73"/>
    </row>
    <row r="54" spans="1:8" ht="18" thickBot="1">
      <c r="A54" s="21">
        <v>6.1</v>
      </c>
      <c r="B54" s="22" t="s">
        <v>46</v>
      </c>
      <c r="C54" s="31">
        <v>1</v>
      </c>
      <c r="D54" s="31">
        <v>2</v>
      </c>
      <c r="E54" s="31">
        <v>3</v>
      </c>
      <c r="F54" s="31">
        <v>4</v>
      </c>
      <c r="G54" s="31">
        <v>5</v>
      </c>
      <c r="H54" s="58"/>
    </row>
    <row r="55" spans="1:8" ht="18" thickBot="1">
      <c r="A55" s="21">
        <v>6.2</v>
      </c>
      <c r="B55" s="22" t="s">
        <v>120</v>
      </c>
      <c r="C55" s="31">
        <v>1</v>
      </c>
      <c r="D55" s="31">
        <v>2</v>
      </c>
      <c r="E55" s="31">
        <v>3</v>
      </c>
      <c r="F55" s="31">
        <v>4</v>
      </c>
      <c r="G55" s="31">
        <v>5</v>
      </c>
      <c r="H55" s="58"/>
    </row>
    <row r="56" spans="1:8" ht="18" thickBot="1">
      <c r="A56" s="21">
        <v>6.3</v>
      </c>
      <c r="B56" s="22" t="s">
        <v>12</v>
      </c>
      <c r="C56" s="31">
        <v>1</v>
      </c>
      <c r="D56" s="31">
        <v>2</v>
      </c>
      <c r="E56" s="31">
        <v>3</v>
      </c>
      <c r="F56" s="31">
        <v>4</v>
      </c>
      <c r="G56" s="31">
        <v>5</v>
      </c>
      <c r="H56" s="58"/>
    </row>
    <row r="57" spans="1:8" ht="18" thickBot="1">
      <c r="A57" s="21">
        <v>6.4</v>
      </c>
      <c r="B57" s="22" t="s">
        <v>87</v>
      </c>
      <c r="C57" s="31">
        <v>1</v>
      </c>
      <c r="D57" s="31">
        <v>2</v>
      </c>
      <c r="E57" s="31">
        <v>3</v>
      </c>
      <c r="F57" s="31">
        <v>4</v>
      </c>
      <c r="G57" s="31">
        <v>5</v>
      </c>
      <c r="H57" s="58"/>
    </row>
    <row r="58" spans="1:8" ht="18" thickBot="1">
      <c r="A58" s="21">
        <v>6.5</v>
      </c>
      <c r="B58" s="22" t="s">
        <v>88</v>
      </c>
      <c r="C58" s="31">
        <v>1</v>
      </c>
      <c r="D58" s="31">
        <v>2</v>
      </c>
      <c r="E58" s="31">
        <v>3</v>
      </c>
      <c r="F58" s="31">
        <v>4</v>
      </c>
      <c r="G58" s="31">
        <v>5</v>
      </c>
      <c r="H58" s="58"/>
    </row>
    <row r="59" spans="1:18" ht="21" thickBot="1">
      <c r="A59" s="43"/>
      <c r="B59" s="44" t="s">
        <v>73</v>
      </c>
      <c r="C59" s="65" t="s">
        <v>56</v>
      </c>
      <c r="D59" s="66"/>
      <c r="E59" s="66"/>
      <c r="F59" s="66"/>
      <c r="G59" s="67"/>
      <c r="H59" s="50">
        <f>SUM(H54:H58)</f>
        <v>0</v>
      </c>
      <c r="K59" s="104">
        <f>F3</f>
        <v>0</v>
      </c>
      <c r="L59" s="105" t="s">
        <v>58</v>
      </c>
      <c r="M59" s="105" t="s">
        <v>59</v>
      </c>
      <c r="N59" s="105" t="s">
        <v>60</v>
      </c>
      <c r="O59" s="105" t="s">
        <v>61</v>
      </c>
      <c r="P59" s="105" t="s">
        <v>39</v>
      </c>
      <c r="Q59" s="105" t="s">
        <v>40</v>
      </c>
      <c r="R59" s="113" t="s">
        <v>140</v>
      </c>
    </row>
    <row r="60" spans="1:18" ht="28.5" thickBot="1">
      <c r="A60" s="49"/>
      <c r="B60" s="68" t="s">
        <v>37</v>
      </c>
      <c r="C60" s="69"/>
      <c r="D60" s="69"/>
      <c r="E60" s="69"/>
      <c r="F60" s="69"/>
      <c r="G60" s="70"/>
      <c r="H60" s="51">
        <f>(H59/25)*100</f>
        <v>0</v>
      </c>
      <c r="J60" s="1" t="s">
        <v>137</v>
      </c>
      <c r="K60" s="100"/>
      <c r="L60" s="101">
        <f>(H10/15)*100</f>
        <v>0</v>
      </c>
      <c r="M60" s="101">
        <f>(H19/20)*100</f>
        <v>0</v>
      </c>
      <c r="N60" s="101">
        <f>(H30/30)*100</f>
        <v>0</v>
      </c>
      <c r="O60" s="101">
        <f>(H41/30)*100</f>
        <v>0</v>
      </c>
      <c r="P60" s="101">
        <f>(H49/15)*100</f>
        <v>0</v>
      </c>
      <c r="Q60" s="101">
        <f>(H59/25)*100</f>
        <v>0</v>
      </c>
      <c r="R60" s="102">
        <f>SUM(L60:Q60)/6</f>
        <v>0</v>
      </c>
    </row>
    <row r="61" spans="1:18" ht="28.5" thickBot="1">
      <c r="A61" s="84"/>
      <c r="B61" s="85"/>
      <c r="C61" s="85"/>
      <c r="D61" s="85"/>
      <c r="E61" s="85"/>
      <c r="F61" s="85"/>
      <c r="G61" s="85"/>
      <c r="H61" s="86"/>
      <c r="J61" s="1" t="s">
        <v>136</v>
      </c>
      <c r="K61" s="100"/>
      <c r="L61" s="103"/>
      <c r="M61" s="103"/>
      <c r="N61" s="103"/>
      <c r="O61" s="103"/>
      <c r="P61" s="103"/>
      <c r="Q61" s="103"/>
      <c r="R61" s="102">
        <f>SUM(L61:Q61)/6</f>
        <v>0</v>
      </c>
    </row>
    <row r="62" spans="1:18" ht="28.5" thickBot="1">
      <c r="A62" s="49"/>
      <c r="B62" s="48" t="s">
        <v>57</v>
      </c>
      <c r="C62" s="65" t="s">
        <v>143</v>
      </c>
      <c r="D62" s="66"/>
      <c r="E62" s="66"/>
      <c r="F62" s="66"/>
      <c r="G62" s="67"/>
      <c r="H62" s="50">
        <f>(H59+H49+H41+H30+H19+H10)</f>
        <v>0</v>
      </c>
      <c r="J62" s="1" t="s">
        <v>136</v>
      </c>
      <c r="K62" s="100"/>
      <c r="L62" s="103"/>
      <c r="M62" s="103"/>
      <c r="N62" s="103"/>
      <c r="O62" s="103"/>
      <c r="P62" s="103"/>
      <c r="Q62" s="103"/>
      <c r="R62" s="102">
        <f>SUM(L62:Q62)/6</f>
        <v>0</v>
      </c>
    </row>
    <row r="63" spans="1:11" ht="24" customHeight="1">
      <c r="A63" s="79"/>
      <c r="B63" s="79"/>
      <c r="C63" s="32"/>
      <c r="D63" s="79"/>
      <c r="E63" s="79"/>
      <c r="F63" s="79"/>
      <c r="G63" s="79"/>
      <c r="H63" s="79"/>
      <c r="I63" s="9"/>
      <c r="J63" s="9"/>
      <c r="K63" s="63" t="s">
        <v>152</v>
      </c>
    </row>
    <row r="64" spans="1:17" ht="16.5" customHeight="1" thickBot="1">
      <c r="A64" s="80"/>
      <c r="B64" s="80"/>
      <c r="C64" s="32"/>
      <c r="D64" s="32"/>
      <c r="E64" s="32"/>
      <c r="F64" s="32"/>
      <c r="G64" s="81"/>
      <c r="H64" s="81"/>
      <c r="I64" s="10"/>
      <c r="J64" s="10"/>
      <c r="K64" s="18" t="s">
        <v>141</v>
      </c>
      <c r="L64" s="18">
        <f aca="true" t="shared" si="0" ref="L64:Q64">SUM(L60:L62)/3</f>
        <v>0</v>
      </c>
      <c r="M64" s="18">
        <f t="shared" si="0"/>
        <v>0</v>
      </c>
      <c r="N64" s="18">
        <f t="shared" si="0"/>
        <v>0</v>
      </c>
      <c r="O64" s="18">
        <f t="shared" si="0"/>
        <v>0</v>
      </c>
      <c r="P64" s="18">
        <f t="shared" si="0"/>
        <v>0</v>
      </c>
      <c r="Q64" s="18">
        <f t="shared" si="0"/>
        <v>0</v>
      </c>
    </row>
    <row r="65" spans="1:10" ht="18" hidden="1" thickBot="1">
      <c r="A65" s="32"/>
      <c r="B65" s="32"/>
      <c r="C65" s="32"/>
      <c r="D65" s="32"/>
      <c r="E65" s="32"/>
      <c r="F65" s="32"/>
      <c r="G65" s="87"/>
      <c r="H65" s="87"/>
      <c r="I65" s="11"/>
      <c r="J65" s="11"/>
    </row>
    <row r="66" spans="1:10" ht="18" hidden="1" thickBot="1">
      <c r="A66" s="32"/>
      <c r="B66" s="32"/>
      <c r="C66" s="32"/>
      <c r="D66" s="32"/>
      <c r="E66" s="32"/>
      <c r="F66" s="32"/>
      <c r="G66" s="32"/>
      <c r="H66" s="32"/>
      <c r="I66" s="12" t="s">
        <v>14</v>
      </c>
      <c r="J66" s="10"/>
    </row>
    <row r="67" spans="1:10" ht="18" hidden="1" thickBot="1">
      <c r="A67" s="32"/>
      <c r="B67" s="32"/>
      <c r="C67" s="32"/>
      <c r="D67" s="32"/>
      <c r="E67" s="32"/>
      <c r="F67" s="32"/>
      <c r="G67" s="32"/>
      <c r="H67" s="32"/>
      <c r="I67" s="13" t="s">
        <v>15</v>
      </c>
      <c r="J67" s="10"/>
    </row>
    <row r="68" spans="1:10" ht="18" hidden="1" thickBot="1">
      <c r="A68" s="32"/>
      <c r="B68" s="32"/>
      <c r="C68" s="32"/>
      <c r="D68" s="32"/>
      <c r="E68" s="32"/>
      <c r="F68" s="32"/>
      <c r="G68" s="32"/>
      <c r="H68" s="32"/>
      <c r="I68" s="13" t="s">
        <v>16</v>
      </c>
      <c r="J68" s="10"/>
    </row>
    <row r="69" spans="1:10" ht="18" hidden="1" thickBot="1">
      <c r="A69" s="32"/>
      <c r="B69" s="32"/>
      <c r="C69" s="32"/>
      <c r="D69" s="32"/>
      <c r="E69" s="32"/>
      <c r="F69" s="32"/>
      <c r="G69" s="32"/>
      <c r="H69" s="32"/>
      <c r="I69" s="13" t="s">
        <v>78</v>
      </c>
      <c r="J69" s="10"/>
    </row>
    <row r="70" spans="1:10" ht="18" hidden="1" thickBot="1">
      <c r="A70" s="32"/>
      <c r="B70" s="32"/>
      <c r="C70" s="32"/>
      <c r="D70" s="32"/>
      <c r="E70" s="32"/>
      <c r="F70" s="32"/>
      <c r="G70" s="32"/>
      <c r="H70" s="32"/>
      <c r="I70" s="13" t="s">
        <v>74</v>
      </c>
      <c r="J70" s="10"/>
    </row>
    <row r="71" spans="1:10" ht="18" hidden="1" thickBot="1">
      <c r="A71" s="32"/>
      <c r="B71" s="32"/>
      <c r="C71" s="32"/>
      <c r="D71" s="32"/>
      <c r="E71" s="32"/>
      <c r="F71" s="32"/>
      <c r="G71" s="32"/>
      <c r="H71" s="32"/>
      <c r="I71" s="14" t="s">
        <v>77</v>
      </c>
      <c r="J71" s="10"/>
    </row>
    <row r="72" spans="1:8" ht="18" hidden="1" thickBot="1">
      <c r="A72" s="32"/>
      <c r="B72" s="32"/>
      <c r="C72" s="32"/>
      <c r="D72" s="32"/>
      <c r="E72" s="32"/>
      <c r="F72" s="32"/>
      <c r="G72" s="32"/>
      <c r="H72" s="32"/>
    </row>
    <row r="73" spans="1:8" ht="18" hidden="1" thickBot="1">
      <c r="A73" s="32"/>
      <c r="B73" s="32"/>
      <c r="C73" s="32"/>
      <c r="D73" s="32"/>
      <c r="E73" s="32"/>
      <c r="F73" s="32"/>
      <c r="G73" s="32"/>
      <c r="H73" s="32"/>
    </row>
    <row r="74" spans="1:8" ht="18" hidden="1" thickBot="1">
      <c r="A74" s="32"/>
      <c r="B74" s="32"/>
      <c r="C74" s="32"/>
      <c r="D74" s="32"/>
      <c r="E74" s="32"/>
      <c r="F74" s="32"/>
      <c r="G74" s="32"/>
      <c r="H74" s="32"/>
    </row>
    <row r="75" spans="1:8" ht="18" hidden="1" thickBot="1">
      <c r="A75" s="32"/>
      <c r="B75" s="32"/>
      <c r="C75" s="32"/>
      <c r="D75" s="32"/>
      <c r="E75" s="32"/>
      <c r="F75" s="32"/>
      <c r="G75" s="32"/>
      <c r="H75" s="32"/>
    </row>
    <row r="76" spans="1:8" ht="18" hidden="1" thickBot="1">
      <c r="A76" s="32"/>
      <c r="B76" s="32"/>
      <c r="C76" s="32"/>
      <c r="D76" s="32"/>
      <c r="E76" s="32"/>
      <c r="F76" s="32"/>
      <c r="G76" s="32"/>
      <c r="H76" s="32"/>
    </row>
    <row r="77" spans="1:8" ht="18" hidden="1" thickBot="1">
      <c r="A77" s="32"/>
      <c r="B77" s="32"/>
      <c r="C77" s="32"/>
      <c r="D77" s="32"/>
      <c r="E77" s="32"/>
      <c r="F77" s="32"/>
      <c r="G77" s="32"/>
      <c r="H77" s="32"/>
    </row>
    <row r="78" spans="1:8" ht="18" hidden="1" thickBot="1">
      <c r="A78" s="32"/>
      <c r="B78" s="32"/>
      <c r="C78" s="32"/>
      <c r="D78" s="32"/>
      <c r="E78" s="32"/>
      <c r="F78" s="32"/>
      <c r="G78" s="32"/>
      <c r="H78" s="32"/>
    </row>
    <row r="79" spans="1:8" ht="18" hidden="1" thickBot="1">
      <c r="A79" s="32"/>
      <c r="B79" s="32"/>
      <c r="C79" s="32"/>
      <c r="D79" s="32"/>
      <c r="E79" s="32"/>
      <c r="F79" s="32"/>
      <c r="G79" s="32"/>
      <c r="H79" s="32"/>
    </row>
    <row r="80" spans="1:8" ht="18" hidden="1" thickBot="1">
      <c r="A80" s="32"/>
      <c r="B80" s="32"/>
      <c r="C80" s="32"/>
      <c r="D80" s="32"/>
      <c r="E80" s="32"/>
      <c r="F80" s="32"/>
      <c r="G80" s="32"/>
      <c r="H80" s="32"/>
    </row>
    <row r="81" spans="1:8" ht="18" hidden="1" thickBot="1">
      <c r="A81" s="32"/>
      <c r="B81" s="32"/>
      <c r="C81" s="32"/>
      <c r="D81" s="32"/>
      <c r="E81" s="32"/>
      <c r="F81" s="32"/>
      <c r="G81" s="32"/>
      <c r="H81" s="32"/>
    </row>
    <row r="82" spans="1:8" ht="18" hidden="1" thickBot="1">
      <c r="A82" s="32"/>
      <c r="B82" s="32"/>
      <c r="C82" s="32"/>
      <c r="D82" s="32"/>
      <c r="E82" s="32"/>
      <c r="F82" s="32"/>
      <c r="G82" s="32"/>
      <c r="H82" s="32"/>
    </row>
    <row r="83" spans="1:8" ht="18" hidden="1" thickBot="1">
      <c r="A83" s="32"/>
      <c r="B83" s="32"/>
      <c r="C83" s="32"/>
      <c r="D83" s="32"/>
      <c r="E83" s="32"/>
      <c r="F83" s="32"/>
      <c r="G83" s="32"/>
      <c r="H83" s="32"/>
    </row>
    <row r="84" spans="1:8" ht="18" hidden="1" thickBot="1">
      <c r="A84" s="32"/>
      <c r="B84" s="32"/>
      <c r="C84" s="32"/>
      <c r="D84" s="32"/>
      <c r="E84" s="32"/>
      <c r="F84" s="32"/>
      <c r="G84" s="32"/>
      <c r="H84" s="32"/>
    </row>
    <row r="85" spans="1:8" ht="18" hidden="1" thickBot="1">
      <c r="A85" s="32"/>
      <c r="B85" s="32"/>
      <c r="C85" s="32"/>
      <c r="D85" s="32"/>
      <c r="E85" s="32"/>
      <c r="F85" s="32"/>
      <c r="G85" s="32"/>
      <c r="H85" s="32"/>
    </row>
    <row r="86" spans="1:8" ht="18" hidden="1" thickBot="1">
      <c r="A86" s="32"/>
      <c r="B86" s="32"/>
      <c r="C86" s="32"/>
      <c r="D86" s="32"/>
      <c r="E86" s="32"/>
      <c r="F86" s="32"/>
      <c r="G86" s="32"/>
      <c r="H86" s="32"/>
    </row>
    <row r="87" spans="1:8" ht="21" customHeight="1">
      <c r="A87" s="74">
        <v>7</v>
      </c>
      <c r="B87" s="76" t="s">
        <v>89</v>
      </c>
      <c r="C87" s="77"/>
      <c r="D87" s="77"/>
      <c r="E87" s="77"/>
      <c r="F87" s="77"/>
      <c r="G87" s="77"/>
      <c r="H87" s="78"/>
    </row>
    <row r="88" spans="1:8" ht="18" customHeight="1" thickBot="1">
      <c r="A88" s="75"/>
      <c r="B88" s="71" t="s">
        <v>36</v>
      </c>
      <c r="C88" s="72"/>
      <c r="D88" s="72"/>
      <c r="E88" s="72"/>
      <c r="F88" s="72"/>
      <c r="G88" s="72"/>
      <c r="H88" s="73"/>
    </row>
    <row r="89" spans="1:11" ht="18.75" thickBot="1">
      <c r="A89" s="24">
        <v>7.1</v>
      </c>
      <c r="B89" s="25" t="s">
        <v>80</v>
      </c>
      <c r="C89" s="31">
        <v>1</v>
      </c>
      <c r="D89" s="31">
        <v>2</v>
      </c>
      <c r="E89" s="31">
        <v>3</v>
      </c>
      <c r="F89" s="31">
        <v>4</v>
      </c>
      <c r="G89" s="31">
        <v>5</v>
      </c>
      <c r="H89" s="58"/>
      <c r="K89" s="64" t="s">
        <v>153</v>
      </c>
    </row>
    <row r="90" spans="1:8" ht="24.75" thickBot="1">
      <c r="A90" s="21">
        <v>7.2</v>
      </c>
      <c r="B90" s="26" t="s">
        <v>47</v>
      </c>
      <c r="C90" s="31">
        <v>1</v>
      </c>
      <c r="D90" s="31">
        <v>2</v>
      </c>
      <c r="E90" s="31">
        <v>3</v>
      </c>
      <c r="F90" s="31">
        <v>4</v>
      </c>
      <c r="G90" s="31">
        <v>5</v>
      </c>
      <c r="H90" s="58"/>
    </row>
    <row r="91" spans="1:8" ht="18" thickBot="1">
      <c r="A91" s="21">
        <v>7.3</v>
      </c>
      <c r="B91" s="26" t="s">
        <v>79</v>
      </c>
      <c r="C91" s="31">
        <v>1</v>
      </c>
      <c r="D91" s="31">
        <v>2</v>
      </c>
      <c r="E91" s="31">
        <v>3</v>
      </c>
      <c r="F91" s="31">
        <v>4</v>
      </c>
      <c r="G91" s="31">
        <v>5</v>
      </c>
      <c r="H91" s="58"/>
    </row>
    <row r="92" spans="1:8" ht="16.5" customHeight="1" thickBot="1">
      <c r="A92" s="43"/>
      <c r="B92" s="44" t="s">
        <v>73</v>
      </c>
      <c r="C92" s="65" t="s">
        <v>23</v>
      </c>
      <c r="D92" s="66"/>
      <c r="E92" s="66"/>
      <c r="F92" s="66"/>
      <c r="G92" s="67"/>
      <c r="H92" s="50">
        <f>SUM(H89:H91)</f>
        <v>0</v>
      </c>
    </row>
    <row r="93" spans="1:8" ht="18" thickBot="1">
      <c r="A93" s="49"/>
      <c r="B93" s="68" t="s">
        <v>24</v>
      </c>
      <c r="C93" s="69"/>
      <c r="D93" s="69"/>
      <c r="E93" s="69"/>
      <c r="F93" s="69"/>
      <c r="G93" s="70"/>
      <c r="H93" s="51">
        <f>(H92/15)*100</f>
        <v>0</v>
      </c>
    </row>
    <row r="94" spans="1:8" ht="18" thickBot="1">
      <c r="A94" s="32"/>
      <c r="B94" s="32"/>
      <c r="C94" s="32"/>
      <c r="D94" s="32"/>
      <c r="E94" s="32"/>
      <c r="F94" s="32"/>
      <c r="G94" s="32"/>
      <c r="H94" s="32"/>
    </row>
    <row r="95" spans="1:8" ht="15.75" customHeight="1">
      <c r="A95" s="74">
        <v>8</v>
      </c>
      <c r="B95" s="76" t="s">
        <v>38</v>
      </c>
      <c r="C95" s="77"/>
      <c r="D95" s="77"/>
      <c r="E95" s="77"/>
      <c r="F95" s="77"/>
      <c r="G95" s="77"/>
      <c r="H95" s="78"/>
    </row>
    <row r="96" spans="1:8" ht="25.5" customHeight="1" thickBot="1">
      <c r="A96" s="75"/>
      <c r="B96" s="71" t="s">
        <v>17</v>
      </c>
      <c r="C96" s="72"/>
      <c r="D96" s="72"/>
      <c r="E96" s="72"/>
      <c r="F96" s="72"/>
      <c r="G96" s="72"/>
      <c r="H96" s="73"/>
    </row>
    <row r="97" spans="1:8" ht="18" thickBot="1">
      <c r="A97" s="24">
        <v>8.1</v>
      </c>
      <c r="B97" s="25" t="s">
        <v>81</v>
      </c>
      <c r="C97" s="31">
        <v>1</v>
      </c>
      <c r="D97" s="31">
        <v>2</v>
      </c>
      <c r="E97" s="31">
        <v>3</v>
      </c>
      <c r="F97" s="31">
        <v>4</v>
      </c>
      <c r="G97" s="31">
        <v>5</v>
      </c>
      <c r="H97" s="58"/>
    </row>
    <row r="98" spans="1:8" ht="18" thickBot="1">
      <c r="A98" s="21">
        <v>8.2</v>
      </c>
      <c r="B98" s="26" t="s">
        <v>2</v>
      </c>
      <c r="C98" s="31">
        <v>1</v>
      </c>
      <c r="D98" s="31">
        <v>2</v>
      </c>
      <c r="E98" s="31">
        <v>3</v>
      </c>
      <c r="F98" s="31">
        <v>4</v>
      </c>
      <c r="G98" s="31">
        <v>5</v>
      </c>
      <c r="H98" s="58"/>
    </row>
    <row r="99" spans="1:8" ht="18" thickBot="1">
      <c r="A99" s="21">
        <v>8.3</v>
      </c>
      <c r="B99" s="26" t="s">
        <v>62</v>
      </c>
      <c r="C99" s="31">
        <v>1</v>
      </c>
      <c r="D99" s="31">
        <v>2</v>
      </c>
      <c r="E99" s="31">
        <v>3</v>
      </c>
      <c r="F99" s="31">
        <v>4</v>
      </c>
      <c r="G99" s="31">
        <v>5</v>
      </c>
      <c r="H99" s="58"/>
    </row>
    <row r="100" spans="1:8" ht="18" thickBot="1">
      <c r="A100" s="43"/>
      <c r="B100" s="44" t="s">
        <v>73</v>
      </c>
      <c r="C100" s="65" t="s">
        <v>132</v>
      </c>
      <c r="D100" s="66"/>
      <c r="E100" s="66"/>
      <c r="F100" s="66"/>
      <c r="G100" s="67"/>
      <c r="H100" s="50">
        <f>SUM(H97:H99)</f>
        <v>0</v>
      </c>
    </row>
    <row r="101" spans="1:8" ht="18" thickBot="1">
      <c r="A101" s="49"/>
      <c r="B101" s="68" t="s">
        <v>133</v>
      </c>
      <c r="C101" s="69"/>
      <c r="D101" s="69"/>
      <c r="E101" s="69"/>
      <c r="F101" s="69"/>
      <c r="G101" s="70"/>
      <c r="H101" s="51">
        <f>(H100/15)*100</f>
        <v>0</v>
      </c>
    </row>
    <row r="102" spans="1:8" ht="18" thickBot="1">
      <c r="A102" s="32"/>
      <c r="B102" s="32"/>
      <c r="C102" s="32"/>
      <c r="D102" s="32"/>
      <c r="E102" s="32"/>
      <c r="F102" s="32"/>
      <c r="G102" s="32"/>
      <c r="H102" s="32"/>
    </row>
    <row r="103" spans="1:8" ht="15.75" customHeight="1">
      <c r="A103" s="74">
        <v>9</v>
      </c>
      <c r="B103" s="76" t="s">
        <v>18</v>
      </c>
      <c r="C103" s="77"/>
      <c r="D103" s="77"/>
      <c r="E103" s="77"/>
      <c r="F103" s="77"/>
      <c r="G103" s="77"/>
      <c r="H103" s="78"/>
    </row>
    <row r="104" spans="1:8" ht="25.5" customHeight="1" thickBot="1">
      <c r="A104" s="75"/>
      <c r="B104" s="71" t="s">
        <v>70</v>
      </c>
      <c r="C104" s="72"/>
      <c r="D104" s="72"/>
      <c r="E104" s="72"/>
      <c r="F104" s="72"/>
      <c r="G104" s="72"/>
      <c r="H104" s="73"/>
    </row>
    <row r="105" spans="1:8" ht="24.75" thickBot="1">
      <c r="A105" s="24">
        <v>9.1</v>
      </c>
      <c r="B105" s="25" t="s">
        <v>35</v>
      </c>
      <c r="C105" s="31">
        <v>1</v>
      </c>
      <c r="D105" s="31">
        <v>2</v>
      </c>
      <c r="E105" s="31">
        <v>3</v>
      </c>
      <c r="F105" s="31">
        <v>4</v>
      </c>
      <c r="G105" s="31">
        <v>5</v>
      </c>
      <c r="H105" s="58"/>
    </row>
    <row r="106" spans="1:8" ht="18" thickBot="1">
      <c r="A106" s="21">
        <v>9.2</v>
      </c>
      <c r="B106" s="26" t="s">
        <v>67</v>
      </c>
      <c r="C106" s="31">
        <v>1</v>
      </c>
      <c r="D106" s="31">
        <v>2</v>
      </c>
      <c r="E106" s="31">
        <v>3</v>
      </c>
      <c r="F106" s="31">
        <v>4</v>
      </c>
      <c r="G106" s="31">
        <v>5</v>
      </c>
      <c r="H106" s="58"/>
    </row>
    <row r="107" spans="1:8" ht="18" thickBot="1">
      <c r="A107" s="21">
        <v>9.3</v>
      </c>
      <c r="B107" s="26" t="s">
        <v>90</v>
      </c>
      <c r="C107" s="31">
        <v>1</v>
      </c>
      <c r="D107" s="31">
        <v>2</v>
      </c>
      <c r="E107" s="31">
        <v>3</v>
      </c>
      <c r="F107" s="31">
        <v>4</v>
      </c>
      <c r="G107" s="31">
        <v>5</v>
      </c>
      <c r="H107" s="58"/>
    </row>
    <row r="108" spans="1:12" ht="18" thickBot="1">
      <c r="A108" s="43"/>
      <c r="B108" s="44" t="s">
        <v>73</v>
      </c>
      <c r="C108" s="65" t="s">
        <v>106</v>
      </c>
      <c r="D108" s="66"/>
      <c r="E108" s="66"/>
      <c r="F108" s="66"/>
      <c r="G108" s="67"/>
      <c r="H108" s="50">
        <f>SUM(H105:H107)</f>
        <v>0</v>
      </c>
      <c r="L108" s="17"/>
    </row>
    <row r="109" spans="1:8" ht="18" thickBot="1">
      <c r="A109" s="49"/>
      <c r="B109" s="68" t="s">
        <v>107</v>
      </c>
      <c r="C109" s="69"/>
      <c r="D109" s="69"/>
      <c r="E109" s="69"/>
      <c r="F109" s="69"/>
      <c r="G109" s="70"/>
      <c r="H109" s="51">
        <f>(H108/15)*100</f>
        <v>0</v>
      </c>
    </row>
    <row r="110" spans="1:8" ht="18" thickBot="1">
      <c r="A110" s="32"/>
      <c r="B110" s="32"/>
      <c r="C110" s="32"/>
      <c r="D110" s="32"/>
      <c r="E110" s="32"/>
      <c r="F110" s="32"/>
      <c r="G110" s="32"/>
      <c r="H110" s="32"/>
    </row>
    <row r="111" spans="1:8" ht="15.75" customHeight="1">
      <c r="A111" s="74">
        <v>10</v>
      </c>
      <c r="B111" s="76" t="s">
        <v>69</v>
      </c>
      <c r="C111" s="77"/>
      <c r="D111" s="77"/>
      <c r="E111" s="77"/>
      <c r="F111" s="77"/>
      <c r="G111" s="77"/>
      <c r="H111" s="78"/>
    </row>
    <row r="112" spans="1:8" ht="18" thickBot="1">
      <c r="A112" s="75"/>
      <c r="B112" s="71" t="s">
        <v>19</v>
      </c>
      <c r="C112" s="72"/>
      <c r="D112" s="72"/>
      <c r="E112" s="72"/>
      <c r="F112" s="72"/>
      <c r="G112" s="72"/>
      <c r="H112" s="73"/>
    </row>
    <row r="113" spans="1:8" ht="18" thickBot="1">
      <c r="A113" s="24">
        <v>10.1</v>
      </c>
      <c r="B113" s="20" t="s">
        <v>82</v>
      </c>
      <c r="C113" s="31">
        <v>1</v>
      </c>
      <c r="D113" s="31">
        <v>2</v>
      </c>
      <c r="E113" s="31">
        <v>3</v>
      </c>
      <c r="F113" s="31">
        <v>4</v>
      </c>
      <c r="G113" s="31">
        <v>5</v>
      </c>
      <c r="H113" s="57"/>
    </row>
    <row r="114" spans="1:8" ht="18" thickBot="1">
      <c r="A114" s="21">
        <v>10.2</v>
      </c>
      <c r="B114" s="19" t="s">
        <v>116</v>
      </c>
      <c r="C114" s="31">
        <v>1</v>
      </c>
      <c r="D114" s="31">
        <v>2</v>
      </c>
      <c r="E114" s="31">
        <v>3</v>
      </c>
      <c r="F114" s="31">
        <v>4</v>
      </c>
      <c r="G114" s="31">
        <v>5</v>
      </c>
      <c r="H114" s="57"/>
    </row>
    <row r="115" spans="1:8" ht="18" thickBot="1">
      <c r="A115" s="21">
        <v>10.3</v>
      </c>
      <c r="B115" s="19" t="s">
        <v>117</v>
      </c>
      <c r="C115" s="31">
        <v>1</v>
      </c>
      <c r="D115" s="31">
        <v>2</v>
      </c>
      <c r="E115" s="31">
        <v>3</v>
      </c>
      <c r="F115" s="31">
        <v>4</v>
      </c>
      <c r="G115" s="31">
        <v>5</v>
      </c>
      <c r="H115" s="57"/>
    </row>
    <row r="116" spans="1:8" ht="18" thickBot="1">
      <c r="A116" s="21">
        <v>10.4</v>
      </c>
      <c r="B116" s="19" t="s">
        <v>118</v>
      </c>
      <c r="C116" s="31">
        <v>1</v>
      </c>
      <c r="D116" s="31">
        <v>2</v>
      </c>
      <c r="E116" s="31">
        <v>3</v>
      </c>
      <c r="F116" s="31">
        <v>4</v>
      </c>
      <c r="G116" s="31">
        <v>5</v>
      </c>
      <c r="H116" s="57"/>
    </row>
    <row r="117" spans="1:8" ht="18" thickBot="1">
      <c r="A117" s="21">
        <v>10.5</v>
      </c>
      <c r="B117" s="19" t="s">
        <v>119</v>
      </c>
      <c r="C117" s="31">
        <v>1</v>
      </c>
      <c r="D117" s="31">
        <v>2</v>
      </c>
      <c r="E117" s="31">
        <v>3</v>
      </c>
      <c r="F117" s="31">
        <v>4</v>
      </c>
      <c r="G117" s="31">
        <v>5</v>
      </c>
      <c r="H117" s="57"/>
    </row>
    <row r="118" spans="1:8" ht="18" thickBot="1">
      <c r="A118" s="43"/>
      <c r="B118" s="44" t="s">
        <v>73</v>
      </c>
      <c r="C118" s="65" t="s">
        <v>124</v>
      </c>
      <c r="D118" s="66"/>
      <c r="E118" s="66"/>
      <c r="F118" s="66"/>
      <c r="G118" s="67"/>
      <c r="H118" s="50">
        <f>SUM(H113:H117)</f>
        <v>0</v>
      </c>
    </row>
    <row r="119" spans="1:8" ht="18" thickBot="1">
      <c r="A119" s="49"/>
      <c r="B119" s="68" t="s">
        <v>37</v>
      </c>
      <c r="C119" s="69"/>
      <c r="D119" s="69"/>
      <c r="E119" s="69"/>
      <c r="F119" s="69"/>
      <c r="G119" s="70"/>
      <c r="H119" s="51">
        <f>(H118/25)*100</f>
        <v>0</v>
      </c>
    </row>
    <row r="120" spans="1:8" ht="18" thickBot="1">
      <c r="A120" s="32"/>
      <c r="B120" s="32"/>
      <c r="C120" s="32"/>
      <c r="D120" s="32"/>
      <c r="E120" s="32"/>
      <c r="F120" s="32"/>
      <c r="G120" s="32"/>
      <c r="H120" s="32"/>
    </row>
    <row r="121" spans="1:8" ht="15.75" customHeight="1">
      <c r="A121" s="74">
        <v>11</v>
      </c>
      <c r="B121" s="76" t="s">
        <v>20</v>
      </c>
      <c r="C121" s="77"/>
      <c r="D121" s="77"/>
      <c r="E121" s="77"/>
      <c r="F121" s="77"/>
      <c r="G121" s="77"/>
      <c r="H121" s="78"/>
    </row>
    <row r="122" spans="1:8" ht="25.5" customHeight="1" thickBot="1">
      <c r="A122" s="75"/>
      <c r="B122" s="71" t="s">
        <v>21</v>
      </c>
      <c r="C122" s="72"/>
      <c r="D122" s="72"/>
      <c r="E122" s="72"/>
      <c r="F122" s="72"/>
      <c r="G122" s="72"/>
      <c r="H122" s="73"/>
    </row>
    <row r="123" spans="1:8" ht="18" thickBot="1">
      <c r="A123" s="24">
        <v>11.1</v>
      </c>
      <c r="B123" s="20" t="s">
        <v>83</v>
      </c>
      <c r="C123" s="31">
        <v>1</v>
      </c>
      <c r="D123" s="31">
        <v>2</v>
      </c>
      <c r="E123" s="31">
        <v>3</v>
      </c>
      <c r="F123" s="31">
        <v>4</v>
      </c>
      <c r="G123" s="31">
        <v>5</v>
      </c>
      <c r="H123" s="57"/>
    </row>
    <row r="124" spans="1:8" ht="18" thickBot="1">
      <c r="A124" s="21">
        <v>11.2</v>
      </c>
      <c r="B124" s="19" t="s">
        <v>131</v>
      </c>
      <c r="C124" s="31">
        <v>1</v>
      </c>
      <c r="D124" s="31">
        <v>2</v>
      </c>
      <c r="E124" s="31">
        <v>3</v>
      </c>
      <c r="F124" s="31">
        <v>4</v>
      </c>
      <c r="G124" s="31">
        <v>5</v>
      </c>
      <c r="H124" s="57"/>
    </row>
    <row r="125" spans="1:8" ht="18" thickBot="1">
      <c r="A125" s="21">
        <v>11.3</v>
      </c>
      <c r="B125" s="19" t="s">
        <v>114</v>
      </c>
      <c r="C125" s="31">
        <v>1</v>
      </c>
      <c r="D125" s="31">
        <v>2</v>
      </c>
      <c r="E125" s="31">
        <v>3</v>
      </c>
      <c r="F125" s="31">
        <v>4</v>
      </c>
      <c r="G125" s="31">
        <v>5</v>
      </c>
      <c r="H125" s="57"/>
    </row>
    <row r="126" spans="1:8" ht="18" thickBot="1">
      <c r="A126" s="21">
        <v>11.4</v>
      </c>
      <c r="B126" s="19" t="s">
        <v>115</v>
      </c>
      <c r="C126" s="31">
        <v>1</v>
      </c>
      <c r="D126" s="31">
        <v>2</v>
      </c>
      <c r="E126" s="31">
        <v>3</v>
      </c>
      <c r="F126" s="31">
        <v>4</v>
      </c>
      <c r="G126" s="31">
        <v>5</v>
      </c>
      <c r="H126" s="57"/>
    </row>
    <row r="127" spans="1:8" ht="18" thickBot="1">
      <c r="A127" s="43"/>
      <c r="B127" s="44" t="s">
        <v>73</v>
      </c>
      <c r="C127" s="65" t="s">
        <v>125</v>
      </c>
      <c r="D127" s="66"/>
      <c r="E127" s="66"/>
      <c r="F127" s="66"/>
      <c r="G127" s="67"/>
      <c r="H127" s="50">
        <f>SUM(H123:H126)</f>
        <v>0</v>
      </c>
    </row>
    <row r="128" spans="1:8" ht="18" thickBot="1">
      <c r="A128" s="46"/>
      <c r="B128" s="68" t="s">
        <v>55</v>
      </c>
      <c r="C128" s="69"/>
      <c r="D128" s="69"/>
      <c r="E128" s="69"/>
      <c r="F128" s="69"/>
      <c r="G128" s="70"/>
      <c r="H128" s="51">
        <f>(H127/20)*100</f>
        <v>0</v>
      </c>
    </row>
    <row r="129" spans="1:8" ht="18" thickBot="1">
      <c r="A129" s="32"/>
      <c r="B129" s="32"/>
      <c r="C129" s="32"/>
      <c r="D129" s="32"/>
      <c r="E129" s="32"/>
      <c r="F129" s="32"/>
      <c r="G129" s="32"/>
      <c r="H129" s="32"/>
    </row>
    <row r="130" spans="1:8" ht="15.75" customHeight="1">
      <c r="A130" s="74">
        <v>12</v>
      </c>
      <c r="B130" s="76" t="s">
        <v>22</v>
      </c>
      <c r="C130" s="77"/>
      <c r="D130" s="77"/>
      <c r="E130" s="77"/>
      <c r="F130" s="77"/>
      <c r="G130" s="77"/>
      <c r="H130" s="78"/>
    </row>
    <row r="131" spans="1:11" ht="25.5" customHeight="1" thickBot="1">
      <c r="A131" s="75"/>
      <c r="B131" s="71" t="s">
        <v>84</v>
      </c>
      <c r="C131" s="72"/>
      <c r="D131" s="72"/>
      <c r="E131" s="72"/>
      <c r="F131" s="72"/>
      <c r="G131" s="72"/>
      <c r="H131" s="73"/>
      <c r="K131" s="60" t="s">
        <v>138</v>
      </c>
    </row>
    <row r="132" spans="1:8" ht="18" thickBot="1">
      <c r="A132" s="24">
        <v>12.1</v>
      </c>
      <c r="B132" s="20" t="s">
        <v>130</v>
      </c>
      <c r="C132" s="31">
        <v>1</v>
      </c>
      <c r="D132" s="31">
        <v>2</v>
      </c>
      <c r="E132" s="31">
        <v>3</v>
      </c>
      <c r="F132" s="31">
        <v>4</v>
      </c>
      <c r="G132" s="31">
        <v>5</v>
      </c>
      <c r="H132" s="57"/>
    </row>
    <row r="133" spans="1:8" ht="18" thickBot="1">
      <c r="A133" s="21">
        <v>12.2</v>
      </c>
      <c r="B133" s="19" t="s">
        <v>71</v>
      </c>
      <c r="C133" s="31">
        <v>1</v>
      </c>
      <c r="D133" s="31">
        <v>2</v>
      </c>
      <c r="E133" s="31">
        <v>3</v>
      </c>
      <c r="F133" s="31">
        <v>4</v>
      </c>
      <c r="G133" s="31">
        <v>5</v>
      </c>
      <c r="H133" s="57"/>
    </row>
    <row r="134" spans="1:8" ht="18" thickBot="1">
      <c r="A134" s="21">
        <v>12.3</v>
      </c>
      <c r="B134" s="19" t="s">
        <v>113</v>
      </c>
      <c r="C134" s="31">
        <v>1</v>
      </c>
      <c r="D134" s="31">
        <v>2</v>
      </c>
      <c r="E134" s="31">
        <v>3</v>
      </c>
      <c r="F134" s="31">
        <v>4</v>
      </c>
      <c r="G134" s="31">
        <v>5</v>
      </c>
      <c r="H134" s="57"/>
    </row>
    <row r="135" spans="1:8" ht="18" thickBot="1">
      <c r="A135" s="43"/>
      <c r="B135" s="44" t="s">
        <v>73</v>
      </c>
      <c r="C135" s="65" t="s">
        <v>128</v>
      </c>
      <c r="D135" s="66"/>
      <c r="E135" s="66"/>
      <c r="F135" s="66"/>
      <c r="G135" s="67"/>
      <c r="H135" s="50">
        <f>SUM(H132:H134)</f>
        <v>0</v>
      </c>
    </row>
    <row r="136" spans="1:8" ht="18" thickBot="1">
      <c r="A136" s="49"/>
      <c r="B136" s="68" t="s">
        <v>129</v>
      </c>
      <c r="C136" s="69"/>
      <c r="D136" s="69"/>
      <c r="E136" s="69"/>
      <c r="F136" s="69"/>
      <c r="G136" s="70"/>
      <c r="H136" s="51">
        <f>(H135/15)*100</f>
        <v>0</v>
      </c>
    </row>
    <row r="137" spans="1:8" ht="18" thickBot="1">
      <c r="A137" s="32"/>
      <c r="B137" s="32"/>
      <c r="C137" s="32"/>
      <c r="D137" s="32"/>
      <c r="E137" s="32"/>
      <c r="F137" s="32"/>
      <c r="G137" s="32"/>
      <c r="H137" s="32"/>
    </row>
    <row r="138" spans="1:12" ht="16.5">
      <c r="A138" s="74">
        <v>13</v>
      </c>
      <c r="B138" s="76" t="s">
        <v>0</v>
      </c>
      <c r="C138" s="77"/>
      <c r="D138" s="77"/>
      <c r="E138" s="77"/>
      <c r="F138" s="77"/>
      <c r="G138" s="77"/>
      <c r="H138" s="78"/>
      <c r="I138" s="5"/>
      <c r="J138" s="5"/>
      <c r="K138" s="6"/>
      <c r="L138" s="6"/>
    </row>
    <row r="139" spans="1:12" ht="18" thickBot="1">
      <c r="A139" s="75"/>
      <c r="B139" s="71" t="s">
        <v>1</v>
      </c>
      <c r="C139" s="72"/>
      <c r="D139" s="72"/>
      <c r="E139" s="72"/>
      <c r="F139" s="72"/>
      <c r="G139" s="72"/>
      <c r="H139" s="73"/>
      <c r="I139" s="6"/>
      <c r="J139" s="6"/>
      <c r="K139" s="6"/>
      <c r="L139" s="6"/>
    </row>
    <row r="140" spans="1:12" ht="18" thickBot="1">
      <c r="A140" s="27">
        <v>13.1</v>
      </c>
      <c r="B140" s="19" t="s">
        <v>108</v>
      </c>
      <c r="C140" s="31">
        <v>1</v>
      </c>
      <c r="D140" s="31">
        <v>2</v>
      </c>
      <c r="E140" s="31">
        <v>3</v>
      </c>
      <c r="F140" s="31">
        <v>4</v>
      </c>
      <c r="G140" s="31">
        <v>5</v>
      </c>
      <c r="H140" s="59"/>
      <c r="K140" s="15"/>
      <c r="L140" s="15"/>
    </row>
    <row r="141" spans="1:12" ht="18" thickBot="1">
      <c r="A141" s="27">
        <v>13.2</v>
      </c>
      <c r="B141" s="19" t="s">
        <v>109</v>
      </c>
      <c r="C141" s="31">
        <v>1</v>
      </c>
      <c r="D141" s="31">
        <v>2</v>
      </c>
      <c r="E141" s="31">
        <v>3</v>
      </c>
      <c r="F141" s="31">
        <v>4</v>
      </c>
      <c r="G141" s="31">
        <v>5</v>
      </c>
      <c r="H141" s="59"/>
      <c r="K141" s="15"/>
      <c r="L141" s="15"/>
    </row>
    <row r="142" spans="1:12" ht="18" thickBot="1">
      <c r="A142" s="27">
        <v>13.3</v>
      </c>
      <c r="B142" s="19" t="s">
        <v>110</v>
      </c>
      <c r="C142" s="31">
        <v>1</v>
      </c>
      <c r="D142" s="31">
        <v>2</v>
      </c>
      <c r="E142" s="31">
        <v>3</v>
      </c>
      <c r="F142" s="31">
        <v>4</v>
      </c>
      <c r="G142" s="31">
        <v>5</v>
      </c>
      <c r="H142" s="59"/>
      <c r="K142" s="15"/>
      <c r="L142" s="15"/>
    </row>
    <row r="143" spans="1:12" ht="18" thickBot="1">
      <c r="A143" s="43"/>
      <c r="B143" s="44" t="s">
        <v>73</v>
      </c>
      <c r="C143" s="65" t="s">
        <v>25</v>
      </c>
      <c r="D143" s="66"/>
      <c r="E143" s="66"/>
      <c r="F143" s="66"/>
      <c r="G143" s="67"/>
      <c r="H143" s="45">
        <f>SUM(H140:H142)</f>
        <v>0</v>
      </c>
      <c r="I143" s="6"/>
      <c r="J143" s="6"/>
      <c r="K143" s="16"/>
      <c r="L143" s="16"/>
    </row>
    <row r="144" spans="1:12" ht="18" thickBot="1">
      <c r="A144" s="49"/>
      <c r="B144" s="68" t="s">
        <v>24</v>
      </c>
      <c r="C144" s="69"/>
      <c r="D144" s="69"/>
      <c r="E144" s="69"/>
      <c r="F144" s="69"/>
      <c r="G144" s="70"/>
      <c r="H144" s="47">
        <f>(H143/15)*100</f>
        <v>0</v>
      </c>
      <c r="I144" s="6"/>
      <c r="J144" s="6"/>
      <c r="K144" s="16"/>
      <c r="L144" s="16"/>
    </row>
    <row r="145" spans="1:12" ht="18" thickBot="1">
      <c r="A145" s="28"/>
      <c r="B145" s="29"/>
      <c r="C145" s="34"/>
      <c r="D145" s="34"/>
      <c r="E145" s="34"/>
      <c r="F145" s="34"/>
      <c r="G145" s="34"/>
      <c r="H145" s="29"/>
      <c r="K145" s="15"/>
      <c r="L145" s="15"/>
    </row>
    <row r="146" spans="1:12" ht="16.5">
      <c r="A146" s="74">
        <v>14</v>
      </c>
      <c r="B146" s="76" t="s">
        <v>7</v>
      </c>
      <c r="C146" s="77"/>
      <c r="D146" s="77"/>
      <c r="E146" s="77"/>
      <c r="F146" s="77"/>
      <c r="G146" s="77"/>
      <c r="H146" s="78"/>
      <c r="I146" s="5"/>
      <c r="J146" s="5"/>
      <c r="K146" s="6"/>
      <c r="L146" s="6"/>
    </row>
    <row r="147" spans="1:12" ht="18" thickBot="1">
      <c r="A147" s="75"/>
      <c r="B147" s="71" t="s">
        <v>51</v>
      </c>
      <c r="C147" s="72"/>
      <c r="D147" s="72"/>
      <c r="E147" s="72"/>
      <c r="F147" s="72"/>
      <c r="G147" s="72"/>
      <c r="H147" s="73"/>
      <c r="I147" s="6"/>
      <c r="J147" s="6"/>
      <c r="K147" s="6"/>
      <c r="L147" s="6"/>
    </row>
    <row r="148" spans="1:8" ht="18" thickBot="1">
      <c r="A148" s="27">
        <v>14.1</v>
      </c>
      <c r="B148" s="19" t="s">
        <v>111</v>
      </c>
      <c r="C148" s="31">
        <v>1</v>
      </c>
      <c r="D148" s="31">
        <v>2</v>
      </c>
      <c r="E148" s="31">
        <v>3</v>
      </c>
      <c r="F148" s="31">
        <v>4</v>
      </c>
      <c r="G148" s="31">
        <v>5</v>
      </c>
      <c r="H148" s="56"/>
    </row>
    <row r="149" spans="1:8" ht="18" thickBot="1">
      <c r="A149" s="27">
        <v>14.2</v>
      </c>
      <c r="B149" s="19" t="s">
        <v>112</v>
      </c>
      <c r="C149" s="31">
        <v>1</v>
      </c>
      <c r="D149" s="31">
        <v>2</v>
      </c>
      <c r="E149" s="31">
        <v>3</v>
      </c>
      <c r="F149" s="31">
        <v>4</v>
      </c>
      <c r="G149" s="31">
        <v>5</v>
      </c>
      <c r="H149" s="59"/>
    </row>
    <row r="150" spans="1:12" ht="18" thickBot="1">
      <c r="A150" s="43"/>
      <c r="B150" s="44" t="s">
        <v>73</v>
      </c>
      <c r="C150" s="65" t="s">
        <v>26</v>
      </c>
      <c r="D150" s="66"/>
      <c r="E150" s="66"/>
      <c r="F150" s="66"/>
      <c r="G150" s="67"/>
      <c r="H150" s="45">
        <f>SUM(H148:H149)</f>
        <v>0</v>
      </c>
      <c r="I150" s="6"/>
      <c r="J150" s="6"/>
      <c r="K150" s="6"/>
      <c r="L150" s="6"/>
    </row>
    <row r="151" spans="1:12" ht="18" thickBot="1">
      <c r="A151" s="49"/>
      <c r="B151" s="68" t="s">
        <v>27</v>
      </c>
      <c r="C151" s="69"/>
      <c r="D151" s="69"/>
      <c r="E151" s="69"/>
      <c r="F151" s="69"/>
      <c r="G151" s="70"/>
      <c r="H151" s="47">
        <f>(H150/10)*100</f>
        <v>0</v>
      </c>
      <c r="I151" s="6"/>
      <c r="J151" s="6"/>
      <c r="K151" s="6"/>
      <c r="L151" s="6"/>
    </row>
    <row r="152" spans="1:20" ht="34.5" thickBot="1">
      <c r="A152" s="2"/>
      <c r="B152" s="2"/>
      <c r="C152" s="2"/>
      <c r="D152" s="2"/>
      <c r="E152" s="2"/>
      <c r="F152" s="2"/>
      <c r="G152" s="2"/>
      <c r="H152" s="2"/>
      <c r="K152" s="106">
        <f>F3</f>
        <v>0</v>
      </c>
      <c r="L152" s="107" t="s">
        <v>28</v>
      </c>
      <c r="M152" s="107" t="s">
        <v>41</v>
      </c>
      <c r="N152" s="107" t="s">
        <v>29</v>
      </c>
      <c r="O152" s="107" t="s">
        <v>30</v>
      </c>
      <c r="P152" s="107" t="s">
        <v>31</v>
      </c>
      <c r="Q152" s="107" t="s">
        <v>32</v>
      </c>
      <c r="R152" s="107" t="s">
        <v>33</v>
      </c>
      <c r="S152" s="108" t="s">
        <v>34</v>
      </c>
      <c r="T152" s="109" t="s">
        <v>140</v>
      </c>
    </row>
    <row r="153" spans="1:20" ht="27" thickBot="1">
      <c r="A153" s="52"/>
      <c r="B153" s="53" t="s">
        <v>145</v>
      </c>
      <c r="C153" s="65" t="s">
        <v>142</v>
      </c>
      <c r="D153" s="66"/>
      <c r="E153" s="66"/>
      <c r="F153" s="66"/>
      <c r="G153" s="67"/>
      <c r="H153" s="54">
        <f>(H150+H140+H132+H121+H110+H101)</f>
        <v>0</v>
      </c>
      <c r="J153" s="1" t="s">
        <v>137</v>
      </c>
      <c r="K153" s="110"/>
      <c r="L153" s="111">
        <f>(H92/15)*100</f>
        <v>0</v>
      </c>
      <c r="M153" s="111">
        <f>(H100/15)*100</f>
        <v>0</v>
      </c>
      <c r="N153" s="111">
        <f>(H108/15)*100</f>
        <v>0</v>
      </c>
      <c r="O153" s="111">
        <f>(H118/25)*100</f>
        <v>0</v>
      </c>
      <c r="P153" s="111">
        <f>(H127/20)*100</f>
        <v>0</v>
      </c>
      <c r="Q153" s="111">
        <f>(H135/15)*100</f>
        <v>0</v>
      </c>
      <c r="R153" s="111">
        <f>(H143/15)*100</f>
        <v>0</v>
      </c>
      <c r="S153" s="111">
        <f>(H150/10)*100</f>
        <v>0</v>
      </c>
      <c r="T153" s="114">
        <f>SUM(L153:S153)/8</f>
        <v>0</v>
      </c>
    </row>
    <row r="154" spans="1:20" ht="25.5">
      <c r="A154" s="2"/>
      <c r="B154" s="2"/>
      <c r="C154" s="2"/>
      <c r="D154" s="2"/>
      <c r="E154" s="2"/>
      <c r="F154" s="2"/>
      <c r="G154" s="2"/>
      <c r="H154" s="2"/>
      <c r="J154" s="1" t="s">
        <v>136</v>
      </c>
      <c r="K154" s="110"/>
      <c r="L154" s="112"/>
      <c r="M154" s="112"/>
      <c r="N154" s="112"/>
      <c r="O154" s="112"/>
      <c r="P154" s="112"/>
      <c r="Q154" s="112"/>
      <c r="R154" s="112"/>
      <c r="S154" s="112"/>
      <c r="T154" s="114">
        <f>SUM(L154:S154)/8</f>
        <v>0</v>
      </c>
    </row>
    <row r="155" spans="1:20" ht="25.5">
      <c r="A155" s="2"/>
      <c r="B155" s="2"/>
      <c r="C155" s="2"/>
      <c r="D155" s="2"/>
      <c r="E155" s="2"/>
      <c r="F155" s="2"/>
      <c r="G155" s="2"/>
      <c r="H155" s="2"/>
      <c r="J155" s="1" t="s">
        <v>136</v>
      </c>
      <c r="K155" s="110"/>
      <c r="L155" s="112"/>
      <c r="M155" s="112"/>
      <c r="N155" s="112"/>
      <c r="O155" s="112"/>
      <c r="P155" s="112"/>
      <c r="Q155" s="112"/>
      <c r="R155" s="112"/>
      <c r="S155" s="112"/>
      <c r="T155" s="114">
        <f>SUM(L155:S155)/8</f>
        <v>0</v>
      </c>
    </row>
    <row r="156" spans="1:8" ht="16.5">
      <c r="A156" s="2"/>
      <c r="B156" s="2"/>
      <c r="C156" s="2"/>
      <c r="D156" s="2"/>
      <c r="E156" s="2"/>
      <c r="F156" s="2"/>
      <c r="G156" s="2"/>
      <c r="H156" s="2"/>
    </row>
    <row r="157" spans="1:11" ht="18">
      <c r="A157" s="2"/>
      <c r="B157" s="2"/>
      <c r="C157" s="2"/>
      <c r="D157" s="2"/>
      <c r="E157" s="2"/>
      <c r="F157" s="2"/>
      <c r="G157" s="2"/>
      <c r="H157" s="2"/>
      <c r="K157" s="63" t="s">
        <v>154</v>
      </c>
    </row>
    <row r="158" spans="1:8" ht="16.5">
      <c r="A158" s="2"/>
      <c r="B158" s="2"/>
      <c r="C158" s="2"/>
      <c r="D158" s="2"/>
      <c r="E158" s="2"/>
      <c r="F158" s="2"/>
      <c r="G158" s="2"/>
      <c r="H158" s="2"/>
    </row>
    <row r="159" spans="1:11" ht="18">
      <c r="A159" s="2"/>
      <c r="B159" s="2"/>
      <c r="C159" s="2"/>
      <c r="D159" s="2"/>
      <c r="E159" s="2"/>
      <c r="F159" s="2"/>
      <c r="G159" s="2"/>
      <c r="H159" s="2"/>
      <c r="K159" s="64" t="s">
        <v>155</v>
      </c>
    </row>
    <row r="160" spans="1:8" ht="16.5">
      <c r="A160" s="2"/>
      <c r="B160" s="2"/>
      <c r="C160" s="2"/>
      <c r="D160" s="2"/>
      <c r="E160" s="2"/>
      <c r="F160" s="2"/>
      <c r="G160" s="2"/>
      <c r="H160" s="2"/>
    </row>
    <row r="161" spans="1:8" ht="16.5">
      <c r="A161" s="2"/>
      <c r="B161" s="2"/>
      <c r="C161" s="2"/>
      <c r="D161" s="2"/>
      <c r="E161" s="2"/>
      <c r="F161" s="2"/>
      <c r="G161" s="2"/>
      <c r="H161" s="2"/>
    </row>
    <row r="162" spans="1:8" ht="16.5">
      <c r="A162" s="2"/>
      <c r="B162" s="2"/>
      <c r="C162" s="2"/>
      <c r="D162" s="2"/>
      <c r="E162" s="2"/>
      <c r="F162" s="2"/>
      <c r="G162" s="2"/>
      <c r="H162" s="2"/>
    </row>
    <row r="163" spans="1:8" ht="16.5">
      <c r="A163" s="2"/>
      <c r="B163" s="2"/>
      <c r="C163" s="2"/>
      <c r="D163" s="2"/>
      <c r="E163" s="2"/>
      <c r="F163" s="2"/>
      <c r="G163" s="2"/>
      <c r="H163" s="2"/>
    </row>
    <row r="164" spans="1:8" ht="16.5">
      <c r="A164" s="2"/>
      <c r="B164" s="2"/>
      <c r="C164" s="2"/>
      <c r="D164" s="2"/>
      <c r="E164" s="2"/>
      <c r="F164" s="2"/>
      <c r="G164" s="2"/>
      <c r="H164" s="2"/>
    </row>
    <row r="165" spans="1:8" ht="16.5">
      <c r="A165" s="2"/>
      <c r="B165" s="2"/>
      <c r="C165" s="2"/>
      <c r="D165" s="2"/>
      <c r="E165" s="2"/>
      <c r="F165" s="2"/>
      <c r="G165" s="2"/>
      <c r="H165" s="2"/>
    </row>
    <row r="166" spans="1:8" ht="16.5">
      <c r="A166" s="2"/>
      <c r="B166" s="2"/>
      <c r="C166" s="2"/>
      <c r="D166" s="2"/>
      <c r="E166" s="2"/>
      <c r="F166" s="2"/>
      <c r="G166" s="2"/>
      <c r="H166" s="2"/>
    </row>
    <row r="167" spans="1:8" ht="16.5">
      <c r="A167" s="2"/>
      <c r="B167" s="2"/>
      <c r="C167" s="2"/>
      <c r="D167" s="2"/>
      <c r="E167" s="2"/>
      <c r="F167" s="2"/>
      <c r="G167" s="2"/>
      <c r="H167" s="2"/>
    </row>
    <row r="168" spans="1:8" ht="16.5">
      <c r="A168" s="2"/>
      <c r="B168" s="2"/>
      <c r="C168" s="2"/>
      <c r="D168" s="2"/>
      <c r="E168" s="2"/>
      <c r="F168" s="2"/>
      <c r="G168" s="2"/>
      <c r="H168" s="2"/>
    </row>
    <row r="169" spans="1:8" ht="16.5">
      <c r="A169" s="2"/>
      <c r="B169" s="2"/>
      <c r="C169" s="2"/>
      <c r="D169" s="2"/>
      <c r="E169" s="2"/>
      <c r="F169" s="2"/>
      <c r="G169" s="2"/>
      <c r="H169" s="2"/>
    </row>
    <row r="170" spans="1:8" ht="16.5">
      <c r="A170" s="2"/>
      <c r="B170" s="2"/>
      <c r="C170" s="2"/>
      <c r="D170" s="2"/>
      <c r="E170" s="2"/>
      <c r="F170" s="2"/>
      <c r="G170" s="2"/>
      <c r="H170" s="2"/>
    </row>
    <row r="171" spans="1:8" ht="16.5">
      <c r="A171" s="2"/>
      <c r="B171" s="2"/>
      <c r="C171" s="2"/>
      <c r="D171" s="2"/>
      <c r="E171" s="2"/>
      <c r="F171" s="2"/>
      <c r="G171" s="2"/>
      <c r="H171" s="2"/>
    </row>
    <row r="172" spans="1:8" ht="16.5">
      <c r="A172" s="2"/>
      <c r="B172" s="2"/>
      <c r="C172" s="2"/>
      <c r="D172" s="2"/>
      <c r="E172" s="2"/>
      <c r="F172" s="2"/>
      <c r="G172" s="2"/>
      <c r="H172" s="2"/>
    </row>
    <row r="173" spans="1:8" ht="16.5">
      <c r="A173" s="2"/>
      <c r="B173" s="2"/>
      <c r="C173" s="2"/>
      <c r="D173" s="2"/>
      <c r="E173" s="2"/>
      <c r="F173" s="2"/>
      <c r="G173" s="2"/>
      <c r="H173" s="2"/>
    </row>
    <row r="174" spans="1:8" ht="16.5">
      <c r="A174" s="2"/>
      <c r="B174" s="2"/>
      <c r="C174" s="2"/>
      <c r="D174" s="2"/>
      <c r="E174" s="2"/>
      <c r="F174" s="2"/>
      <c r="G174" s="2"/>
      <c r="H174" s="2"/>
    </row>
    <row r="175" spans="1:8" ht="16.5">
      <c r="A175" s="2"/>
      <c r="B175" s="2"/>
      <c r="C175" s="2"/>
      <c r="D175" s="2"/>
      <c r="E175" s="2"/>
      <c r="F175" s="2"/>
      <c r="G175" s="2"/>
      <c r="H175" s="2"/>
    </row>
    <row r="176" spans="1:8" ht="16.5">
      <c r="A176" s="2"/>
      <c r="B176" s="2"/>
      <c r="C176" s="2"/>
      <c r="D176" s="2"/>
      <c r="E176" s="2"/>
      <c r="F176" s="2"/>
      <c r="G176" s="2"/>
      <c r="H176" s="2"/>
    </row>
    <row r="177" spans="1:8" ht="16.5">
      <c r="A177" s="2"/>
      <c r="B177" s="2"/>
      <c r="C177" s="2"/>
      <c r="D177" s="2"/>
      <c r="E177" s="2"/>
      <c r="F177" s="2"/>
      <c r="G177" s="2"/>
      <c r="H177" s="2"/>
    </row>
    <row r="178" spans="1:8" ht="16.5">
      <c r="A178" s="2"/>
      <c r="B178" s="2"/>
      <c r="C178" s="2"/>
      <c r="D178" s="2"/>
      <c r="E178" s="2"/>
      <c r="F178" s="2"/>
      <c r="G178" s="2"/>
      <c r="H178" s="2"/>
    </row>
    <row r="179" spans="1:8" ht="16.5">
      <c r="A179" s="2"/>
      <c r="B179" s="2"/>
      <c r="C179" s="2"/>
      <c r="D179" s="2"/>
      <c r="E179" s="2"/>
      <c r="F179" s="2"/>
      <c r="G179" s="2"/>
      <c r="H179" s="2"/>
    </row>
    <row r="180" spans="1:8" ht="16.5">
      <c r="A180" s="2"/>
      <c r="B180" s="2"/>
      <c r="C180" s="2"/>
      <c r="D180" s="2"/>
      <c r="E180" s="2"/>
      <c r="F180" s="2"/>
      <c r="G180" s="2"/>
      <c r="H180" s="2"/>
    </row>
    <row r="181" spans="1:8" ht="16.5">
      <c r="A181" s="2"/>
      <c r="B181" s="2"/>
      <c r="C181" s="2"/>
      <c r="D181" s="2"/>
      <c r="E181" s="2"/>
      <c r="F181" s="2"/>
      <c r="G181" s="2"/>
      <c r="H181" s="2"/>
    </row>
    <row r="182" spans="1:8" ht="16.5">
      <c r="A182" s="2"/>
      <c r="B182" s="2"/>
      <c r="C182" s="2"/>
      <c r="D182" s="2"/>
      <c r="E182" s="2"/>
      <c r="F182" s="2"/>
      <c r="G182" s="2"/>
      <c r="H182" s="2"/>
    </row>
    <row r="183" spans="1:8" ht="16.5">
      <c r="A183" s="2"/>
      <c r="B183" s="2"/>
      <c r="C183" s="2"/>
      <c r="D183" s="2"/>
      <c r="E183" s="2"/>
      <c r="F183" s="2"/>
      <c r="G183" s="2"/>
      <c r="H183" s="2"/>
    </row>
    <row r="184" spans="1:8" ht="16.5">
      <c r="A184" s="2"/>
      <c r="B184" s="2"/>
      <c r="C184" s="2"/>
      <c r="D184" s="2"/>
      <c r="E184" s="2"/>
      <c r="F184" s="2"/>
      <c r="G184" s="2"/>
      <c r="H184" s="2"/>
    </row>
    <row r="185" spans="1:8" ht="16.5">
      <c r="A185" s="2"/>
      <c r="B185" s="2"/>
      <c r="C185" s="2"/>
      <c r="D185" s="2"/>
      <c r="E185" s="2"/>
      <c r="F185" s="2"/>
      <c r="G185" s="2"/>
      <c r="H185" s="2"/>
    </row>
    <row r="186" spans="1:8" ht="16.5">
      <c r="A186" s="2"/>
      <c r="B186" s="2"/>
      <c r="C186" s="2"/>
      <c r="D186" s="2"/>
      <c r="E186" s="2"/>
      <c r="F186" s="2"/>
      <c r="G186" s="2"/>
      <c r="H186" s="2"/>
    </row>
    <row r="187" spans="1:8" ht="16.5">
      <c r="A187" s="2"/>
      <c r="B187" s="2"/>
      <c r="C187" s="2"/>
      <c r="D187" s="2"/>
      <c r="E187" s="2"/>
      <c r="F187" s="2"/>
      <c r="G187" s="2"/>
      <c r="H187" s="2"/>
    </row>
    <row r="188" spans="1:8" ht="16.5">
      <c r="A188" s="2"/>
      <c r="B188" s="2"/>
      <c r="C188" s="2"/>
      <c r="D188" s="2"/>
      <c r="E188" s="2"/>
      <c r="F188" s="2"/>
      <c r="G188" s="2"/>
      <c r="H188" s="2"/>
    </row>
  </sheetData>
  <sheetProtection/>
  <mergeCells count="87">
    <mergeCell ref="K3:L3"/>
    <mergeCell ref="K2:L2"/>
    <mergeCell ref="B11:G11"/>
    <mergeCell ref="F2:H2"/>
    <mergeCell ref="F3:H3"/>
    <mergeCell ref="C3:E3"/>
    <mergeCell ref="C2:E2"/>
    <mergeCell ref="A1:H1"/>
    <mergeCell ref="A138:A139"/>
    <mergeCell ref="K7:O8"/>
    <mergeCell ref="J6:J11"/>
    <mergeCell ref="A44:A45"/>
    <mergeCell ref="B34:H34"/>
    <mergeCell ref="C41:G41"/>
    <mergeCell ref="A5:A6"/>
    <mergeCell ref="B5:H5"/>
    <mergeCell ref="B6:H6"/>
    <mergeCell ref="C10:G10"/>
    <mergeCell ref="B144:G144"/>
    <mergeCell ref="G65:H65"/>
    <mergeCell ref="B45:H45"/>
    <mergeCell ref="C49:G49"/>
    <mergeCell ref="B50:G50"/>
    <mergeCell ref="D63:H63"/>
    <mergeCell ref="C62:G62"/>
    <mergeCell ref="C150:G150"/>
    <mergeCell ref="B138:H138"/>
    <mergeCell ref="C143:G143"/>
    <mergeCell ref="A146:A147"/>
    <mergeCell ref="B146:H146"/>
    <mergeCell ref="A22:A23"/>
    <mergeCell ref="B22:H22"/>
    <mergeCell ref="B23:H23"/>
    <mergeCell ref="C30:G30"/>
    <mergeCell ref="A61:H61"/>
    <mergeCell ref="B31:G31"/>
    <mergeCell ref="B42:G42"/>
    <mergeCell ref="G64:H64"/>
    <mergeCell ref="A52:A53"/>
    <mergeCell ref="B13:H13"/>
    <mergeCell ref="B14:H14"/>
    <mergeCell ref="C19:G19"/>
    <mergeCell ref="B20:G20"/>
    <mergeCell ref="C59:G59"/>
    <mergeCell ref="A13:A14"/>
    <mergeCell ref="B109:G109"/>
    <mergeCell ref="A111:A112"/>
    <mergeCell ref="B60:G60"/>
    <mergeCell ref="B44:H44"/>
    <mergeCell ref="B33:H33"/>
    <mergeCell ref="B53:H53"/>
    <mergeCell ref="B52:H52"/>
    <mergeCell ref="A63:B63"/>
    <mergeCell ref="A64:B64"/>
    <mergeCell ref="A33:A34"/>
    <mergeCell ref="B101:G101"/>
    <mergeCell ref="B104:H104"/>
    <mergeCell ref="B139:H139"/>
    <mergeCell ref="B95:H95"/>
    <mergeCell ref="B96:H96"/>
    <mergeCell ref="A103:A104"/>
    <mergeCell ref="B103:H103"/>
    <mergeCell ref="C108:G108"/>
    <mergeCell ref="C100:G100"/>
    <mergeCell ref="B130:H130"/>
    <mergeCell ref="A87:A88"/>
    <mergeCell ref="B87:H87"/>
    <mergeCell ref="B88:H88"/>
    <mergeCell ref="C92:G92"/>
    <mergeCell ref="B93:G93"/>
    <mergeCell ref="A95:A96"/>
    <mergeCell ref="B111:H111"/>
    <mergeCell ref="B112:H112"/>
    <mergeCell ref="C118:G118"/>
    <mergeCell ref="B119:G119"/>
    <mergeCell ref="B131:H131"/>
    <mergeCell ref="C135:G135"/>
    <mergeCell ref="C153:G153"/>
    <mergeCell ref="B136:G136"/>
    <mergeCell ref="B122:H122"/>
    <mergeCell ref="A121:A122"/>
    <mergeCell ref="B121:H121"/>
    <mergeCell ref="C127:G127"/>
    <mergeCell ref="B128:G128"/>
    <mergeCell ref="A130:A131"/>
    <mergeCell ref="B147:H147"/>
    <mergeCell ref="B151:G151"/>
  </mergeCells>
  <printOptions/>
  <pageMargins left="0.7900000000000001" right="0.7900000000000001" top="0.98" bottom="0.98" header="0.51" footer="0.51"/>
  <pageSetup orientation="portrait" paperSize="10" scale="75"/>
  <headerFooter alignWithMargins="0">
    <oddFooter>&amp;R&amp;P/&amp;N</oddFooter>
  </headerFooter>
  <rowBreaks count="3" manualBreakCount="3">
    <brk id="21" max="255" man="1"/>
    <brk id="43" max="255" man="1"/>
    <brk id="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石島 久裕</dc:creator>
  <cp:keywords/>
  <dc:description/>
  <cp:lastModifiedBy>宮本 勝行</cp:lastModifiedBy>
  <cp:lastPrinted>2010-02-15T09:42:09Z</cp:lastPrinted>
  <dcterms:created xsi:type="dcterms:W3CDTF">2009-10-21T09:29:14Z</dcterms:created>
  <dcterms:modified xsi:type="dcterms:W3CDTF">2014-03-18T05:00:51Z</dcterms:modified>
  <cp:category/>
  <cp:version/>
  <cp:contentType/>
  <cp:contentStatus/>
</cp:coreProperties>
</file>