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Svfs1\留学生事業部\02_留学生事業\JDS\05　国外業務\◆　国別ファイル\国別（ケニア）\01. ケニア 2020 (第1フェーズ1バッチ)\04. 募集\02.AG／AF\AF\"/>
    </mc:Choice>
  </mc:AlternateContent>
  <workbookProtection workbookPassword="DA60" lockStructure="1"/>
  <bookViews>
    <workbookView xWindow="0" yWindow="0" windowWidth="15600" windowHeight="7755" tabRatio="821" activeTab="1"/>
  </bookViews>
  <sheets>
    <sheet name="Instruction" sheetId="14" r:id="rId1"/>
    <sheet name="(1) AF" sheetId="1" r:id="rId2"/>
    <sheet name="(2) Check list" sheetId="4" r:id="rId3"/>
    <sheet name="(3) Annex" sheetId="8" r:id="rId4"/>
    <sheet name="(4) Employment" sheetId="10" r:id="rId5"/>
    <sheet name="___(5) Questionnaire" sheetId="11" state="hidden" r:id="rId6"/>
    <sheet name="(5) Questionnaire" sheetId="16" r:id="rId7"/>
    <sheet name="How to" sheetId="13" state="hidden" r:id="rId8"/>
    <sheet name="ADM" sheetId="5" state="hidden" r:id="rId9"/>
    <sheet name="ADM(Q)" sheetId="15" state="hidden" r:id="rId10"/>
    <sheet name="Data" sheetId="9" state="hidden" r:id="rId11"/>
    <sheet name="修正個所" sheetId="6" state="hidden" r:id="rId12"/>
  </sheets>
  <externalReferences>
    <externalReference r:id="rId13"/>
    <externalReference r:id="rId14"/>
  </externalReferences>
  <definedNames>
    <definedName name="ANSWER" localSheetId="6">'[1](3) Questionnaire'!$AS$21:$AS$22</definedName>
    <definedName name="ANSWER" localSheetId="7">'[2](5) Questionnaire'!$AS$21:$AS$22</definedName>
    <definedName name="Apr" localSheetId="6">#REF!</definedName>
    <definedName name="Apr" localSheetId="7">#REF!</definedName>
    <definedName name="Apr">#REF!</definedName>
    <definedName name="AREA" localSheetId="7">[2]ADM!$B$23:$B$57</definedName>
    <definedName name="AREA">ADM!$B$23:$B$57</definedName>
    <definedName name="Aug" localSheetId="6">#REF!</definedName>
    <definedName name="Aug" localSheetId="7">#REF!</definedName>
    <definedName name="Aug">#REF!</definedName>
    <definedName name="brothers">'ADM(Q)'!$F$20:$F$24</definedName>
    <definedName name="CHECK">ADM!$F$8:$F$9</definedName>
    <definedName name="DATE" localSheetId="7">[2]ADM!$F$24:$F$54</definedName>
    <definedName name="DATE">ADM!$F$24:$F$54</definedName>
    <definedName name="Dec" localSheetId="6">#REF!</definedName>
    <definedName name="Dec" localSheetId="7">#REF!</definedName>
    <definedName name="Dec">#REF!</definedName>
    <definedName name="educationtype" localSheetId="6">#REF!</definedName>
    <definedName name="educationtype" localSheetId="7">#REF!</definedName>
    <definedName name="educationtype">#REF!</definedName>
    <definedName name="Facebook">'[1](3) Questionnaire'!$AT$33:$AT$37</definedName>
    <definedName name="Feb" localSheetId="6">#REF!</definedName>
    <definedName name="Feb" localSheetId="7">#REF!</definedName>
    <definedName name="Feb">#REF!</definedName>
    <definedName name="Jan" localSheetId="6">#REF!</definedName>
    <definedName name="Jan" localSheetId="7">#REF!</definedName>
    <definedName name="Jan">#REF!</definedName>
    <definedName name="japan_reason">'ADM(Q)'!$F$42:$F$49</definedName>
    <definedName name="JDSPub">'[1](3) Questionnaire'!$AT$29:$AT$31</definedName>
    <definedName name="Jul" localSheetId="6">#REF!</definedName>
    <definedName name="Jul" localSheetId="7">#REF!</definedName>
    <definedName name="Jul">#REF!</definedName>
    <definedName name="Jun" localSheetId="6">#REF!</definedName>
    <definedName name="Jun" localSheetId="7">#REF!</definedName>
    <definedName name="Jun">#REF!</definedName>
    <definedName name="Mar" localSheetId="6">#REF!</definedName>
    <definedName name="Mar" localSheetId="7">#REF!</definedName>
    <definedName name="Mar">#REF!</definedName>
    <definedName name="MARRY" localSheetId="7">[2]ADM!$C$18:$C$19</definedName>
    <definedName name="MARRY">ADM!$C$18:$C$19</definedName>
    <definedName name="May" localSheetId="6">#REF!</definedName>
    <definedName name="May" localSheetId="7">#REF!</definedName>
    <definedName name="May">#REF!</definedName>
    <definedName name="MONTH" localSheetId="7">[2]ADM!$D$24:$D$35</definedName>
    <definedName name="MONTH">ADM!$D$24:$D$35</definedName>
    <definedName name="Newspaper">'[1](3) Questionnaire'!$AT$26:$AT$27</definedName>
    <definedName name="Notice">'[1](3) Questionnaire'!$AT$23:$AT$24</definedName>
    <definedName name="Nov" localSheetId="6">#REF!</definedName>
    <definedName name="Nov" localSheetId="7">#REF!</definedName>
    <definedName name="Nov">#REF!</definedName>
    <definedName name="Oct" localSheetId="6">#REF!</definedName>
    <definedName name="Oct" localSheetId="7">#REF!</definedName>
    <definedName name="Oct">#REF!</definedName>
    <definedName name="parents">'ADM(Q)'!$F$36:$F$38</definedName>
    <definedName name="position">'ADM(Q)'!$F$10:$F$17</definedName>
    <definedName name="_xlnm.Print_Area" localSheetId="1">'(1) AF'!$A$2:$AS$423</definedName>
    <definedName name="_xlnm.Print_Area" localSheetId="2">'(2) Check list'!$A$2:$AW$33</definedName>
    <definedName name="_xlnm.Print_Area" localSheetId="3">'(3) Annex'!$A$2:$AD$109</definedName>
    <definedName name="_xlnm.Print_Area" localSheetId="4">'(4) Employment'!$A$2:$AL$59</definedName>
    <definedName name="_xlnm.Print_Area" localSheetId="6">'(5) Questionnaire'!$A$1:$AM$118</definedName>
    <definedName name="_xlnm.Print_Area" localSheetId="5">'___(5) Questionnaire'!$A$1:$AM$79</definedName>
    <definedName name="_xlnm.Print_Area" localSheetId="7">'How to'!$A$1:$AI$318</definedName>
    <definedName name="_xlnm.Print_Area" localSheetId="0">Instruction!$A$1:$BF$19</definedName>
    <definedName name="question4" localSheetId="7">'[2](5) Questionnaire'!$AU$3:$AU$6</definedName>
    <definedName name="question5" localSheetId="6">'[1](3) Questionnaire'!$AU$8:$AU$12</definedName>
    <definedName name="question5" localSheetId="7">'[2](5) Questionnaire'!$AU$8:$AU$12</definedName>
    <definedName name="question7" localSheetId="6">'[1](3) Questionnaire'!$AU$15:$AU$17</definedName>
    <definedName name="question7" localSheetId="7">'[2](5) Questionnaire'!$AU$15:$AU$17</definedName>
    <definedName name="QYES">'ADM(Q)'!$B$3:$B$4</definedName>
    <definedName name="QYESNO">'ADM(Q)'!$D$3:$D$5</definedName>
    <definedName name="RelatedPerson">'[1](3) Questionnaire'!$AT$12:$AT$15</definedName>
    <definedName name="salary">'ADM(Q)'!$F$27:$F$33</definedName>
    <definedName name="SCHOOL" localSheetId="7">[2]ADM!$F$13:$F$14</definedName>
    <definedName name="SCHOOL">ADM!$F$13:$F$14</definedName>
    <definedName name="Sep" localSheetId="6">#REF!</definedName>
    <definedName name="Sep" localSheetId="7">#REF!</definedName>
    <definedName name="Sep">#REF!</definedName>
    <definedName name="SEX" localSheetId="7">[2]ADM!$B$18:$B$19</definedName>
    <definedName name="SEX">ADM!$B$18:$B$19</definedName>
    <definedName name="SOURCE">'[1](3) Questionnaire'!$AT$38:$AT$57</definedName>
    <definedName name="SP" localSheetId="7">[2]ADM!$O$4:$V$4</definedName>
    <definedName name="SP">ADM!$O$4:$V$4</definedName>
    <definedName name="SubProgram" localSheetId="6">#REF!</definedName>
    <definedName name="SubProgram" localSheetId="7">#REF!</definedName>
    <definedName name="SubProgram">#REF!</definedName>
    <definedName name="Title">ADM!$J$8:$J$14</definedName>
    <definedName name="TO" localSheetId="6">ADM!#REF!</definedName>
    <definedName name="TO" localSheetId="7">[2]ADM!#REF!</definedName>
    <definedName name="TO">ADM!#REF!</definedName>
    <definedName name="transportation">'ADM(Q)'!$F$4:$F$7</definedName>
    <definedName name="trasnportation">'ADM(Q)'!$F$4:$F$7</definedName>
    <definedName name="TYPE" localSheetId="7">[2]ADM!$I$24:$I$40</definedName>
    <definedName name="TYPE">ADM!$I$24:$I$40</definedName>
    <definedName name="Website">'[1](3) Questionnaire'!$AT$17:$AT$21</definedName>
    <definedName name="YEAR" localSheetId="7">[2]ADM!$G$24:$G$104</definedName>
    <definedName name="YEAR">ADM!$G$24:$G$104</definedName>
    <definedName name="Year2" localSheetId="6">#REF!</definedName>
    <definedName name="Year2" localSheetId="7">#REF!</definedName>
    <definedName name="Year2">#REF!</definedName>
    <definedName name="yesno">ADM!$H$8:$H$10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 i="1" l="1"/>
  <c r="J11" i="8" l="1"/>
  <c r="H404" i="1" l="1"/>
  <c r="G378" i="1" l="1"/>
  <c r="BU2" i="9" l="1"/>
  <c r="BT2" i="9"/>
  <c r="BS2" i="9"/>
  <c r="BR2" i="9"/>
  <c r="BQ2" i="9"/>
  <c r="BP2" i="9"/>
  <c r="BO2" i="9"/>
  <c r="BN2" i="9"/>
  <c r="BM2" i="9"/>
  <c r="BL2" i="9"/>
  <c r="BK2" i="9"/>
  <c r="BJ2" i="9"/>
  <c r="BI2" i="9"/>
  <c r="BH2" i="9"/>
  <c r="BG2" i="9"/>
  <c r="BF2" i="9"/>
  <c r="BE2" i="9"/>
  <c r="BD2" i="9"/>
  <c r="BC2" i="9"/>
  <c r="BB2" i="9"/>
  <c r="BA2" i="9"/>
  <c r="AZ2" i="9"/>
  <c r="AY2" i="9"/>
  <c r="AX2" i="9"/>
  <c r="AW2" i="9"/>
  <c r="AV2" i="9"/>
  <c r="E8" i="16"/>
  <c r="AF1" i="16"/>
  <c r="AE420" i="1" l="1"/>
  <c r="F2" i="9" l="1"/>
  <c r="AJ139" i="1" l="1"/>
  <c r="AJ155" i="1"/>
  <c r="AJ151" i="1"/>
  <c r="AJ147" i="1"/>
  <c r="AJ143" i="1"/>
  <c r="AJ141" i="1"/>
  <c r="AJ137" i="1"/>
  <c r="AA45" i="1" l="1"/>
  <c r="J2" i="9" s="1"/>
  <c r="O2" i="9"/>
  <c r="N2" i="9"/>
  <c r="M2" i="9"/>
  <c r="L2" i="9"/>
  <c r="K2" i="9"/>
  <c r="I2" i="9"/>
  <c r="H2" i="9"/>
  <c r="D2" i="9"/>
  <c r="C2" i="9"/>
  <c r="B2" i="9"/>
  <c r="A2" i="9"/>
  <c r="G2" i="9"/>
  <c r="AA2" i="9"/>
  <c r="Z2" i="9"/>
  <c r="Y2" i="9"/>
  <c r="X2" i="9" l="1"/>
  <c r="AF75" i="1" l="1"/>
  <c r="AO2" i="9" l="1"/>
  <c r="AM2" i="9"/>
  <c r="AN2" i="9"/>
  <c r="AQ2" i="9" l="1"/>
  <c r="AS2" i="9" l="1"/>
  <c r="AR2" i="9"/>
  <c r="AP2" i="9"/>
  <c r="S10" i="4" l="1"/>
  <c r="B30" i="1" l="1"/>
  <c r="Q55" i="5" l="1"/>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U24" i="1" s="1"/>
  <c r="B24" i="1" l="1"/>
  <c r="E2" i="9" s="1"/>
  <c r="P169" i="1"/>
  <c r="W398" i="1" l="1"/>
  <c r="D4" i="5"/>
  <c r="AF1" i="11" s="1"/>
  <c r="AF2" i="10" l="1"/>
  <c r="AL190" i="1"/>
  <c r="Y109" i="8"/>
  <c r="L4" i="8"/>
  <c r="S6" i="1"/>
  <c r="AL3" i="1"/>
  <c r="AL249" i="1"/>
  <c r="AL62" i="1"/>
  <c r="AL317" i="1"/>
  <c r="AL122" i="1"/>
  <c r="AL375" i="1"/>
  <c r="AP3" i="4"/>
  <c r="E8" i="11"/>
  <c r="J9" i="8" l="1"/>
  <c r="S8" i="4"/>
  <c r="AC135" i="1" l="1"/>
  <c r="S9" i="4" l="1"/>
  <c r="A16" i="8" l="1"/>
  <c r="AT2" i="9"/>
  <c r="AF2" i="9"/>
  <c r="AE2" i="9"/>
  <c r="AD2" i="9"/>
  <c r="AC2" i="9"/>
  <c r="W2" i="9"/>
  <c r="V2" i="9"/>
  <c r="U2" i="9"/>
  <c r="T2" i="9"/>
  <c r="S2" i="9"/>
  <c r="R2" i="9"/>
  <c r="Q2" i="9"/>
  <c r="P2" i="9"/>
  <c r="AJ153" i="1"/>
  <c r="AJ149" i="1"/>
  <c r="AJ145" i="1"/>
  <c r="AJ131" i="1"/>
  <c r="AJ129" i="1"/>
  <c r="AF91" i="1"/>
  <c r="AF95" i="1"/>
  <c r="AF87" i="1"/>
  <c r="AF83" i="1"/>
  <c r="AF79" i="1"/>
  <c r="P175" i="1"/>
  <c r="AB2" i="9" s="1"/>
  <c r="AG135" i="1"/>
  <c r="AJ135" i="1" s="1"/>
  <c r="S5" i="4"/>
  <c r="S6" i="4"/>
  <c r="S7" i="4"/>
  <c r="S11" i="4"/>
  <c r="AJ11" i="4"/>
  <c r="AJ133" i="1" l="1"/>
  <c r="AF99" i="1"/>
  <c r="AF45" i="1" l="1"/>
  <c r="P166" i="1" l="1"/>
  <c r="AI157" i="1" l="1"/>
  <c r="AK2" i="9" s="1"/>
  <c r="AC157" i="1"/>
  <c r="AI2" i="9" s="1"/>
</calcChain>
</file>

<file path=xl/sharedStrings.xml><?xml version="1.0" encoding="utf-8"?>
<sst xmlns="http://schemas.openxmlformats.org/spreadsheetml/2006/main" count="867" uniqueCount="739">
  <si>
    <t>/</t>
    <phoneticPr fontId="2"/>
  </si>
  <si>
    <t>Level</t>
    <phoneticPr fontId="2"/>
  </si>
  <si>
    <t>Name of School 
Department</t>
    <phoneticPr fontId="2"/>
  </si>
  <si>
    <t>Location</t>
    <phoneticPr fontId="2"/>
  </si>
  <si>
    <t>Schooling Period</t>
    <phoneticPr fontId="2"/>
  </si>
  <si>
    <t>Degree</t>
    <phoneticPr fontId="2"/>
  </si>
  <si>
    <t>(Ex.)</t>
    <phoneticPr fontId="2"/>
  </si>
  <si>
    <t>XXX University, 
Faculty of XXX</t>
    <phoneticPr fontId="2"/>
  </si>
  <si>
    <t>Jun</t>
  </si>
  <si>
    <t>Jun</t>
    <phoneticPr fontId="2"/>
  </si>
  <si>
    <t>Total School Year:</t>
    <phoneticPr fontId="2"/>
  </si>
  <si>
    <t>year(s)</t>
    <phoneticPr fontId="2"/>
  </si>
  <si>
    <t>Mar</t>
  </si>
  <si>
    <t>Apr</t>
  </si>
  <si>
    <t>May</t>
  </si>
  <si>
    <t>Jul</t>
  </si>
  <si>
    <t>Aug</t>
  </si>
  <si>
    <t>Sep</t>
  </si>
  <si>
    <t>Oct</t>
  </si>
  <si>
    <t>Nov</t>
  </si>
  <si>
    <t>Dec</t>
  </si>
  <si>
    <t>Organization / Company</t>
    <phoneticPr fontId="2"/>
  </si>
  <si>
    <t>Type</t>
    <phoneticPr fontId="2"/>
  </si>
  <si>
    <t>A</t>
    <phoneticPr fontId="2"/>
  </si>
  <si>
    <t>(Ex) Ministry of XXX</t>
    <phoneticPr fontId="2"/>
  </si>
  <si>
    <t>*For the type of organization above, choose the applicable alphabet below:</t>
    <phoneticPr fontId="2"/>
  </si>
  <si>
    <t>Period of Employment</t>
    <phoneticPr fontId="2"/>
  </si>
  <si>
    <t>/</t>
    <phoneticPr fontId="2"/>
  </si>
  <si>
    <t>Position / Title</t>
  </si>
  <si>
    <t>Department / Division</t>
  </si>
  <si>
    <t>XXX Division, *** Department</t>
    <phoneticPr fontId="2"/>
  </si>
  <si>
    <t>Deputy Director</t>
    <phoneticPr fontId="2"/>
  </si>
  <si>
    <t>year(s)</t>
    <phoneticPr fontId="2"/>
  </si>
  <si>
    <t>month(s)</t>
    <phoneticPr fontId="2"/>
  </si>
  <si>
    <t>(1) Current Work</t>
    <phoneticPr fontId="2"/>
  </si>
  <si>
    <t>(2) Previous Work</t>
    <phoneticPr fontId="2"/>
  </si>
  <si>
    <t>Important Notes:</t>
    <phoneticPr fontId="2"/>
  </si>
  <si>
    <t xml:space="preserve">All the selection process and the decision are entirely entrusted to the secretariat of JDS and any inquiries or objections by applicants regarding the result of the selection shall not be permitted. </t>
    <phoneticPr fontId="2"/>
  </si>
  <si>
    <t>If the Application Form is incomplete or with missing necessary documents, it is regarded ineligible.</t>
    <phoneticPr fontId="2"/>
  </si>
  <si>
    <t xml:space="preserve">All the information that I provided in this Application Form by me are true and accurate to the best of my knowledge and ability. My Application may be nullified if any information mentioned above is found to be false. </t>
    <phoneticPr fontId="2"/>
  </si>
  <si>
    <t>If any act of dishonesty is found other than those above in the application and selection process, I shall not lodge any complaint about cancellation of the application resulting from such act.</t>
    <phoneticPr fontId="2"/>
  </si>
  <si>
    <t>1. Study Course</t>
    <phoneticPr fontId="2"/>
  </si>
  <si>
    <t>Duration:</t>
    <phoneticPr fontId="2"/>
  </si>
  <si>
    <t>From</t>
    <phoneticPr fontId="2"/>
  </si>
  <si>
    <t>/</t>
    <phoneticPr fontId="2"/>
  </si>
  <si>
    <t>to</t>
    <phoneticPr fontId="2"/>
  </si>
  <si>
    <t>Obtained Degree:</t>
    <phoneticPr fontId="2"/>
  </si>
  <si>
    <t xml:space="preserve"> 2) Are you currently applying for another scholarship programs?</t>
    <phoneticPr fontId="2"/>
  </si>
  <si>
    <t>University</t>
    <phoneticPr fontId="2"/>
  </si>
  <si>
    <t>■</t>
    <phoneticPr fontId="2"/>
  </si>
  <si>
    <t>✓</t>
    <phoneticPr fontId="2"/>
  </si>
  <si>
    <t xml:space="preserve">I, </t>
    <phoneticPr fontId="2"/>
  </si>
  <si>
    <t xml:space="preserve">declare that I apply for JDS Project with full understanding "Application Guidelines", especially the articles stipulated below:
</t>
    <phoneticPr fontId="2"/>
  </si>
  <si>
    <t>1.</t>
    <phoneticPr fontId="2"/>
  </si>
  <si>
    <t>2.</t>
    <phoneticPr fontId="2"/>
  </si>
  <si>
    <t>3.</t>
    <phoneticPr fontId="2"/>
  </si>
  <si>
    <t>4.</t>
    <phoneticPr fontId="2"/>
  </si>
  <si>
    <t>5.</t>
    <phoneticPr fontId="2"/>
  </si>
  <si>
    <t>6.</t>
    <phoneticPr fontId="2"/>
  </si>
  <si>
    <t>Signature:</t>
    <phoneticPr fontId="2"/>
  </si>
  <si>
    <t>(*Please sign at the bottom of all the pages including this page)</t>
    <phoneticPr fontId="2"/>
  </si>
  <si>
    <t>Date:</t>
    <phoneticPr fontId="2"/>
  </si>
  <si>
    <t>month(s)</t>
    <phoneticPr fontId="2"/>
  </si>
  <si>
    <t>Sep</t>
    <phoneticPr fontId="2"/>
  </si>
  <si>
    <t>month</t>
    <phoneticPr fontId="2"/>
  </si>
  <si>
    <t>(Present)</t>
    <phoneticPr fontId="2"/>
  </si>
  <si>
    <t>year(s)</t>
    <phoneticPr fontId="2"/>
  </si>
  <si>
    <t>(2) Scholarship record</t>
    <phoneticPr fontId="2"/>
  </si>
  <si>
    <t>Country you studied:</t>
    <phoneticPr fontId="2"/>
  </si>
  <si>
    <t xml:space="preserve"> year</t>
    <phoneticPr fontId="2"/>
  </si>
  <si>
    <t>To</t>
    <phoneticPr fontId="2"/>
  </si>
  <si>
    <t>To</t>
    <phoneticPr fontId="2"/>
  </si>
  <si>
    <t>year(s)</t>
    <phoneticPr fontId="2"/>
  </si>
  <si>
    <t>month(s)</t>
    <phoneticPr fontId="2"/>
  </si>
  <si>
    <t>Primary Education</t>
  </si>
  <si>
    <t>Lower Secondary Education</t>
  </si>
  <si>
    <t>Upper Secondary Education</t>
  </si>
  <si>
    <t xml:space="preserve">Total Period of Working Experience: </t>
    <phoneticPr fontId="2"/>
  </si>
  <si>
    <t>Graduate School (Automatically Filled)</t>
    <phoneticPr fontId="2"/>
  </si>
  <si>
    <t>[</t>
    <phoneticPr fontId="2"/>
  </si>
  <si>
    <t>]</t>
    <phoneticPr fontId="2"/>
  </si>
  <si>
    <t>Application No.</t>
    <phoneticPr fontId="2"/>
  </si>
  <si>
    <t>Check List of Application Documents</t>
    <phoneticPr fontId="2"/>
  </si>
  <si>
    <t>Component you apply</t>
    <phoneticPr fontId="2"/>
  </si>
  <si>
    <t>Name of applicant</t>
    <phoneticPr fontId="2"/>
  </si>
  <si>
    <t>Living area</t>
    <phoneticPr fontId="2"/>
  </si>
  <si>
    <t>TEL</t>
    <phoneticPr fontId="2"/>
  </si>
  <si>
    <t>Check list (Please refer to "Application Guidelines for further details)</t>
    <phoneticPr fontId="2"/>
  </si>
  <si>
    <t>Doc
No.</t>
    <phoneticPr fontId="2"/>
  </si>
  <si>
    <t>Original</t>
    <phoneticPr fontId="2"/>
  </si>
  <si>
    <t>Attested
Original</t>
    <phoneticPr fontId="2"/>
  </si>
  <si>
    <t>Required</t>
    <phoneticPr fontId="2"/>
  </si>
  <si>
    <t>☑</t>
    <phoneticPr fontId="2"/>
  </si>
  <si>
    <t>Copy of
Original</t>
    <phoneticPr fontId="2"/>
  </si>
  <si>
    <t>Notes</t>
    <phoneticPr fontId="2"/>
  </si>
  <si>
    <t>1 Original and 2 copies with your signature in a lower right-hand corner of the each page</t>
    <phoneticPr fontId="2"/>
  </si>
  <si>
    <t>Application
Documents</t>
    <phoneticPr fontId="2"/>
  </si>
  <si>
    <t>Check list
(This sheet)</t>
    <phoneticPr fontId="2"/>
  </si>
  <si>
    <t>Application Form
(AF)</t>
    <phoneticPr fontId="2"/>
  </si>
  <si>
    <t>This certificate must be authorized by Personnel (or Superior) department of your workplace</t>
    <phoneticPr fontId="2"/>
  </si>
  <si>
    <r>
      <t xml:space="preserve">Please request your referee to use English. </t>
    </r>
    <r>
      <rPr>
        <u/>
        <sz val="8"/>
        <color theme="1"/>
        <rFont val="Arial"/>
        <family val="2"/>
      </rPr>
      <t>(This letter must be submitted in a sealed envelope)</t>
    </r>
    <phoneticPr fontId="2"/>
  </si>
  <si>
    <t>Submit ONE of the following ID documents</t>
    <phoneticPr fontId="2"/>
  </si>
  <si>
    <r>
      <rPr>
        <sz val="8"/>
        <color theme="1"/>
        <rFont val="ＭＳ Ｐゴシック"/>
        <family val="3"/>
        <charset val="128"/>
      </rPr>
      <t>←</t>
    </r>
    <r>
      <rPr>
        <sz val="8"/>
        <color theme="1"/>
        <rFont val="Arial"/>
        <family val="2"/>
      </rPr>
      <t xml:space="preserve"> Passport
</t>
    </r>
    <r>
      <rPr>
        <sz val="7"/>
        <color theme="1"/>
        <rFont val="Arial"/>
        <family val="2"/>
      </rPr>
      <t>(First and last page)</t>
    </r>
    <phoneticPr fontId="2"/>
  </si>
  <si>
    <r>
      <rPr>
        <sz val="8"/>
        <color theme="1"/>
        <rFont val="ＭＳ Ｐゴシック"/>
        <family val="3"/>
        <charset val="128"/>
      </rPr>
      <t>←</t>
    </r>
    <r>
      <rPr>
        <sz val="8"/>
        <color theme="1"/>
        <rFont val="Arial"/>
        <family val="2"/>
      </rPr>
      <t xml:space="preserve"> National ID card
</t>
    </r>
    <r>
      <rPr>
        <sz val="7"/>
        <color theme="1"/>
        <rFont val="Arial"/>
        <family val="2"/>
      </rPr>
      <t>(with official English translation)</t>
    </r>
    <phoneticPr fontId="2"/>
  </si>
  <si>
    <r>
      <rPr>
        <sz val="8"/>
        <color theme="1"/>
        <rFont val="ＭＳ Ｐゴシック"/>
        <family val="3"/>
        <charset val="128"/>
      </rPr>
      <t>←</t>
    </r>
    <r>
      <rPr>
        <sz val="8"/>
        <color theme="1"/>
        <rFont val="Arial"/>
        <family val="2"/>
      </rPr>
      <t xml:space="preserve"> Birth certificate
</t>
    </r>
    <r>
      <rPr>
        <sz val="7"/>
        <color theme="1"/>
        <rFont val="Arial"/>
        <family val="2"/>
      </rPr>
      <t>(with official English translation)</t>
    </r>
    <phoneticPr fontId="2"/>
  </si>
  <si>
    <t>Submit all the documents in A4 size. Please do not cut in small.</t>
    <phoneticPr fontId="2"/>
  </si>
  <si>
    <t>Sort the documens in this order as numbered above.</t>
    <phoneticPr fontId="2"/>
  </si>
  <si>
    <t>if there are documents you can not submit.</t>
    <phoneticPr fontId="2"/>
  </si>
  <si>
    <t>Print out this list, check your documents carefully, and submit with the following document set.</t>
    <phoneticPr fontId="2"/>
  </si>
  <si>
    <t>The Project for human Resource Development Scholarship by Japanese Grant Aid (JDS)</t>
    <phoneticPr fontId="2"/>
  </si>
  <si>
    <r>
      <t xml:space="preserve">APPLICATION FORM
</t>
    </r>
    <r>
      <rPr>
        <sz val="12"/>
        <color theme="1"/>
        <rFont val="Arial"/>
        <family val="2"/>
      </rPr>
      <t>(for Master's Degree Program)</t>
    </r>
    <phoneticPr fontId="2"/>
  </si>
  <si>
    <t>University</t>
    <phoneticPr fontId="2"/>
  </si>
  <si>
    <t>UNIV</t>
    <phoneticPr fontId="2"/>
  </si>
  <si>
    <t>GS</t>
    <phoneticPr fontId="2"/>
  </si>
  <si>
    <t>Program</t>
    <phoneticPr fontId="2"/>
  </si>
  <si>
    <t>CPUNIV</t>
    <phoneticPr fontId="2"/>
  </si>
  <si>
    <t>JDS</t>
    <phoneticPr fontId="2"/>
  </si>
  <si>
    <t>Course / Programs (Automatically filled)</t>
    <phoneticPr fontId="2"/>
  </si>
  <si>
    <t>3. Personal Information</t>
    <phoneticPr fontId="2"/>
  </si>
  <si>
    <r>
      <t xml:space="preserve">Middle Name
</t>
    </r>
    <r>
      <rPr>
        <sz val="9"/>
        <color theme="1"/>
        <rFont val="Arial"/>
        <family val="2"/>
      </rPr>
      <t>(Capital Letters)</t>
    </r>
    <phoneticPr fontId="2"/>
  </si>
  <si>
    <t>上記に伴って、SP/CP/UnivリストはAF枠外に移し、リスト範囲も大きくとることで関数や指定範囲名称を変更することなく、SP/CP/Univ情報を各国の単純入力で済むように変更。</t>
    <rPh sb="0" eb="2">
      <t>ジョウキ</t>
    </rPh>
    <rPh sb="3" eb="4">
      <t>トモナ</t>
    </rPh>
    <rPh sb="23" eb="25">
      <t>ワクガイ</t>
    </rPh>
    <rPh sb="26" eb="27">
      <t>ウツ</t>
    </rPh>
    <rPh sb="32" eb="34">
      <t>ハンイ</t>
    </rPh>
    <rPh sb="35" eb="36">
      <t>オオ</t>
    </rPh>
    <rPh sb="43" eb="45">
      <t>カンスウ</t>
    </rPh>
    <rPh sb="46" eb="48">
      <t>シテイ</t>
    </rPh>
    <rPh sb="48" eb="50">
      <t>ハンイ</t>
    </rPh>
    <rPh sb="50" eb="52">
      <t>メイショウ</t>
    </rPh>
    <rPh sb="53" eb="55">
      <t>ヘンコウ</t>
    </rPh>
    <rPh sb="72" eb="74">
      <t>ジョウホウ</t>
    </rPh>
    <rPh sb="75" eb="77">
      <t>カッコク</t>
    </rPh>
    <rPh sb="78" eb="80">
      <t>タンジュン</t>
    </rPh>
    <rPh sb="80" eb="82">
      <t>ニュウリョク</t>
    </rPh>
    <rPh sb="83" eb="84">
      <t>ス</t>
    </rPh>
    <rPh sb="88" eb="90">
      <t>ヘンコウ</t>
    </rPh>
    <phoneticPr fontId="2"/>
  </si>
  <si>
    <t>TO情報の表示枠を追加。</t>
    <rPh sb="2" eb="4">
      <t>ジョウホウ</t>
    </rPh>
    <rPh sb="5" eb="7">
      <t>ヒョウジ</t>
    </rPh>
    <rPh sb="7" eb="8">
      <t>ワク</t>
    </rPh>
    <rPh sb="9" eb="11">
      <t>ツイカ</t>
    </rPh>
    <phoneticPr fontId="2"/>
  </si>
  <si>
    <t>氏名をフルネームからFamily, Given, Middleに分割（フルネームだと、氏名の区切りがわからないことがあるため）</t>
    <rPh sb="0" eb="2">
      <t>シメイ</t>
    </rPh>
    <rPh sb="32" eb="34">
      <t>ブンカツ</t>
    </rPh>
    <rPh sb="43" eb="45">
      <t>シメイ</t>
    </rPh>
    <rPh sb="46" eb="48">
      <t>クギ</t>
    </rPh>
    <phoneticPr fontId="2"/>
  </si>
  <si>
    <t>月</t>
    <rPh sb="0" eb="1">
      <t>ツキ</t>
    </rPh>
    <phoneticPr fontId="2"/>
  </si>
  <si>
    <t>年</t>
    <rPh sb="0" eb="1">
      <t>ネン</t>
    </rPh>
    <phoneticPr fontId="2"/>
  </si>
  <si>
    <t>日</t>
    <rPh sb="0" eb="1">
      <t>ヒ</t>
    </rPh>
    <phoneticPr fontId="2"/>
  </si>
  <si>
    <t>年齢自動計算内のDate関数の年月日指定を、関数内での直接指定ではなく、ADMシートからの指定に変え、各国COが関数を触ることなくADMシートからコントロールできるように変更。</t>
    <rPh sb="0" eb="2">
      <t>ネンレイ</t>
    </rPh>
    <rPh sb="2" eb="4">
      <t>ジドウ</t>
    </rPh>
    <rPh sb="4" eb="6">
      <t>ケイサン</t>
    </rPh>
    <rPh sb="6" eb="7">
      <t>ナイ</t>
    </rPh>
    <rPh sb="12" eb="14">
      <t>カンスウ</t>
    </rPh>
    <rPh sb="15" eb="18">
      <t>ネンガッピ</t>
    </rPh>
    <rPh sb="18" eb="20">
      <t>シテイ</t>
    </rPh>
    <rPh sb="22" eb="24">
      <t>カンスウ</t>
    </rPh>
    <rPh sb="24" eb="25">
      <t>ナイ</t>
    </rPh>
    <rPh sb="27" eb="29">
      <t>チョクセツ</t>
    </rPh>
    <rPh sb="29" eb="31">
      <t>シテイ</t>
    </rPh>
    <rPh sb="45" eb="47">
      <t>シテイ</t>
    </rPh>
    <rPh sb="48" eb="49">
      <t>カ</t>
    </rPh>
    <rPh sb="51" eb="53">
      <t>カッコク</t>
    </rPh>
    <rPh sb="56" eb="58">
      <t>カンスウ</t>
    </rPh>
    <rPh sb="59" eb="60">
      <t>サワ</t>
    </rPh>
    <rPh sb="85" eb="87">
      <t>ヘンコウ</t>
    </rPh>
    <phoneticPr fontId="2"/>
  </si>
  <si>
    <t>(As of</t>
    <phoneticPr fontId="2"/>
  </si>
  <si>
    <t>年齢計算</t>
    <rPh sb="0" eb="2">
      <t>ネンレイ</t>
    </rPh>
    <rPh sb="2" eb="4">
      <t>ケイサン</t>
    </rPh>
    <phoneticPr fontId="2"/>
  </si>
  <si>
    <t>性別</t>
    <rPh sb="0" eb="2">
      <t>セイベツ</t>
    </rPh>
    <phoneticPr fontId="2"/>
  </si>
  <si>
    <t>Male</t>
    <phoneticPr fontId="2"/>
  </si>
  <si>
    <t>Female</t>
    <phoneticPr fontId="2"/>
  </si>
  <si>
    <t>Married</t>
    <phoneticPr fontId="2"/>
  </si>
  <si>
    <t>Single</t>
    <phoneticPr fontId="2"/>
  </si>
  <si>
    <t>婚歴</t>
    <rPh sb="0" eb="1">
      <t>コン</t>
    </rPh>
    <rPh sb="1" eb="2">
      <t>レキ</t>
    </rPh>
    <phoneticPr fontId="2"/>
  </si>
  <si>
    <r>
      <t>↑ 年齢計算の</t>
    </r>
    <r>
      <rPr>
        <b/>
        <sz val="11"/>
        <color theme="1"/>
        <rFont val="ＭＳ Ｐゴシック"/>
        <family val="3"/>
        <charset val="128"/>
      </rPr>
      <t>「XXX時点」</t>
    </r>
    <r>
      <rPr>
        <sz val="11"/>
        <color theme="1"/>
        <rFont val="ＭＳ Ｐゴシック"/>
        <family val="3"/>
        <charset val="128"/>
      </rPr>
      <t>をここで指定します。</t>
    </r>
    <rPh sb="2" eb="4">
      <t>ネンレイ</t>
    </rPh>
    <rPh sb="4" eb="6">
      <t>ケイサン</t>
    </rPh>
    <rPh sb="11" eb="13">
      <t>ジテン</t>
    </rPh>
    <rPh sb="18" eb="20">
      <t>シテイ</t>
    </rPh>
    <phoneticPr fontId="2"/>
  </si>
  <si>
    <t>↑ 特に変更する必要はありません。</t>
    <rPh sb="2" eb="3">
      <t>トク</t>
    </rPh>
    <rPh sb="4" eb="6">
      <t>ヘンコウ</t>
    </rPh>
    <rPh sb="8" eb="10">
      <t>ヒツヨウ</t>
    </rPh>
    <phoneticPr fontId="2"/>
  </si>
  <si>
    <t>在住エリア</t>
    <rPh sb="0" eb="2">
      <t>ザイジュウ</t>
    </rPh>
    <phoneticPr fontId="2"/>
  </si>
  <si>
    <r>
      <t xml:space="preserve">E-mail </t>
    </r>
    <r>
      <rPr>
        <sz val="11"/>
        <color theme="1"/>
        <rFont val="Arial"/>
        <family val="2"/>
      </rPr>
      <t>(if any)</t>
    </r>
    <phoneticPr fontId="2"/>
  </si>
  <si>
    <r>
      <t>Relationship</t>
    </r>
    <r>
      <rPr>
        <sz val="11"/>
        <color theme="1"/>
        <rFont val="Arial"/>
        <family val="2"/>
      </rPr>
      <t xml:space="preserve">
(ex. Father)</t>
    </r>
    <phoneticPr fontId="2"/>
  </si>
  <si>
    <r>
      <t xml:space="preserve">Full Name
</t>
    </r>
    <r>
      <rPr>
        <sz val="11"/>
        <color theme="1"/>
        <rFont val="Arial"/>
        <family val="2"/>
      </rPr>
      <t>(Contact person)</t>
    </r>
    <phoneticPr fontId="2"/>
  </si>
  <si>
    <r>
      <t xml:space="preserve">TEL
</t>
    </r>
    <r>
      <rPr>
        <sz val="11"/>
        <color theme="1"/>
        <rFont val="Arial"/>
        <family val="2"/>
      </rPr>
      <t>(Contact person)</t>
    </r>
    <phoneticPr fontId="2"/>
  </si>
  <si>
    <t>5) Gender</t>
    <phoneticPr fontId="2"/>
  </si>
  <si>
    <t>7) Living Address</t>
    <phoneticPr fontId="2"/>
  </si>
  <si>
    <t>8) Living Area</t>
    <phoneticPr fontId="2"/>
  </si>
  <si>
    <t>9) TEL</t>
    <phoneticPr fontId="2"/>
  </si>
  <si>
    <t>10) E-mail</t>
    <phoneticPr fontId="2"/>
  </si>
  <si>
    <t>Jan</t>
  </si>
  <si>
    <t>Feb</t>
  </si>
  <si>
    <t>性別・婚歴をチェックボックスからプルダウンに変更（後に応募者DBに入れるデータとするため）</t>
    <rPh sb="0" eb="2">
      <t>セイベツ</t>
    </rPh>
    <rPh sb="3" eb="4">
      <t>コン</t>
    </rPh>
    <rPh sb="4" eb="5">
      <t>レキ</t>
    </rPh>
    <rPh sb="22" eb="24">
      <t>ヘンコウ</t>
    </rPh>
    <rPh sb="25" eb="26">
      <t>ノチ</t>
    </rPh>
    <rPh sb="27" eb="30">
      <t>オウボシャ</t>
    </rPh>
    <rPh sb="33" eb="34">
      <t>イ</t>
    </rPh>
    <phoneticPr fontId="2"/>
  </si>
  <si>
    <t>Month</t>
    <phoneticPr fontId="2"/>
  </si>
  <si>
    <t>Monthnum</t>
    <phoneticPr fontId="2"/>
  </si>
  <si>
    <t>Date</t>
  </si>
  <si>
    <t>Year</t>
    <phoneticPr fontId="2"/>
  </si>
  <si>
    <t>応募締切</t>
    <rPh sb="0" eb="2">
      <t>オウボ</t>
    </rPh>
    <rPh sb="2" eb="4">
      <t>シメキリ</t>
    </rPh>
    <phoneticPr fontId="2"/>
  </si>
  <si>
    <t>月</t>
    <rPh sb="0" eb="1">
      <t>ツキ</t>
    </rPh>
    <phoneticPr fontId="2"/>
  </si>
  <si>
    <t>年</t>
    <rPh sb="0" eb="1">
      <t>トシ</t>
    </rPh>
    <phoneticPr fontId="2"/>
  </si>
  <si>
    <t>AF全体に記載されている国名と年度をADMシートからコントロールできるように変更</t>
    <rPh sb="2" eb="4">
      <t>ゼンタイ</t>
    </rPh>
    <rPh sb="5" eb="7">
      <t>キサイ</t>
    </rPh>
    <rPh sb="12" eb="14">
      <t>コクメイ</t>
    </rPh>
    <rPh sb="15" eb="17">
      <t>ネンド</t>
    </rPh>
    <rPh sb="38" eb="40">
      <t>ヘンコウ</t>
    </rPh>
    <phoneticPr fontId="2"/>
  </si>
  <si>
    <t>SP/CP/Univ情報については、指定範囲の名前定義とIndex関数の各国メンテが大変なので、Offset関数とMatch関数による制御に変更。</t>
    <rPh sb="10" eb="12">
      <t>ジョウホウ</t>
    </rPh>
    <rPh sb="18" eb="20">
      <t>シテイ</t>
    </rPh>
    <rPh sb="20" eb="22">
      <t>ハンイ</t>
    </rPh>
    <rPh sb="23" eb="25">
      <t>ナマエ</t>
    </rPh>
    <rPh sb="25" eb="27">
      <t>テイギ</t>
    </rPh>
    <rPh sb="33" eb="35">
      <t>カンスウ</t>
    </rPh>
    <rPh sb="36" eb="38">
      <t>カッコク</t>
    </rPh>
    <rPh sb="42" eb="44">
      <t>タイヘン</t>
    </rPh>
    <rPh sb="54" eb="56">
      <t>カンスウ</t>
    </rPh>
    <rPh sb="62" eb="64">
      <t>カンスウ</t>
    </rPh>
    <rPh sb="67" eb="69">
      <t>セイギョ</t>
    </rPh>
    <rPh sb="70" eb="72">
      <t>ヘンコウ</t>
    </rPh>
    <phoneticPr fontId="2"/>
  </si>
  <si>
    <t>↑ AF職歴欄で表示します。</t>
    <rPh sb="4" eb="6">
      <t>ショクレキ</t>
    </rPh>
    <rPh sb="6" eb="7">
      <t>ラン</t>
    </rPh>
    <rPh sb="8" eb="10">
      <t>ヒョウジ</t>
    </rPh>
    <phoneticPr fontId="2"/>
  </si>
  <si>
    <t>Work type</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</si>
  <si>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</si>
  <si>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</si>
  <si>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</si>
  <si>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</si>
  <si>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</si>
  <si>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</si>
  <si>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</si>
  <si>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</si>
  <si>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</si>
  <si>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</si>
  <si>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Ministry / Government agency (Central or Local)</t>
    <phoneticPr fontId="2"/>
  </si>
  <si>
    <t>Research Institution / Center (State)</t>
    <phoneticPr fontId="2"/>
  </si>
  <si>
    <t>Educational Institution (State)</t>
    <phoneticPr fontId="2"/>
  </si>
  <si>
    <t>Research Institution / Center (Private)</t>
    <phoneticPr fontId="2"/>
  </si>
  <si>
    <t>Educational Institution (Private)</t>
    <phoneticPr fontId="2"/>
  </si>
  <si>
    <t>Private Corp / Co.</t>
    <phoneticPr fontId="2"/>
  </si>
  <si>
    <t>Self-Employment</t>
    <phoneticPr fontId="2"/>
  </si>
  <si>
    <t>Others</t>
    <phoneticPr fontId="2"/>
  </si>
  <si>
    <r>
      <t>*If "</t>
    </r>
    <r>
      <rPr>
        <b/>
        <sz val="12"/>
        <color theme="1"/>
        <rFont val="Arial"/>
        <family val="2"/>
      </rPr>
      <t>J. Others</t>
    </r>
    <r>
      <rPr>
        <sz val="12"/>
        <color theme="1"/>
        <rFont val="Arial"/>
        <family val="2"/>
      </rPr>
      <t>", please specify:</t>
    </r>
    <phoneticPr fontId="2"/>
  </si>
  <si>
    <t>Mother body of your organization</t>
    <phoneticPr fontId="2"/>
  </si>
  <si>
    <t>Are you a member of the Armed Forces?</t>
    <phoneticPr fontId="2"/>
  </si>
  <si>
    <t>職歴タイプ</t>
    <rPh sb="0" eb="2">
      <t>ショクレキ</t>
    </rPh>
    <phoneticPr fontId="2"/>
  </si>
  <si>
    <t>Date of submission</t>
    <phoneticPr fontId="2"/>
  </si>
  <si>
    <t>citizens to study in Japan at the</t>
    <phoneticPr fontId="2"/>
  </si>
  <si>
    <t>The objective of the JDS is to provide</t>
    <phoneticPr fontId="2"/>
  </si>
  <si>
    <r>
      <t>AF</t>
    </r>
    <r>
      <rPr>
        <b/>
        <sz val="11"/>
        <color theme="1"/>
        <rFont val="ＭＳ Ｐゴシック"/>
        <family val="3"/>
        <charset val="128"/>
      </rPr>
      <t>誓約部分（Pledge提出先）</t>
    </r>
    <rPh sb="2" eb="4">
      <t>セイヤク</t>
    </rPh>
    <rPh sb="4" eb="6">
      <t>ブブン</t>
    </rPh>
    <rPh sb="13" eb="15">
      <t>テイシュツ</t>
    </rPh>
    <rPh sb="15" eb="16">
      <t>サキ</t>
    </rPh>
    <phoneticPr fontId="2"/>
  </si>
  <si>
    <r>
      <t xml:space="preserve">CP </t>
    </r>
    <r>
      <rPr>
        <b/>
        <sz val="11"/>
        <color theme="1"/>
        <rFont val="ＭＳ Ｐゴシック"/>
        <family val="3"/>
        <charset val="128"/>
      </rPr>
      <t>→ Univ</t>
    </r>
    <phoneticPr fontId="2"/>
  </si>
  <si>
    <r>
      <t xml:space="preserve">SP </t>
    </r>
    <r>
      <rPr>
        <b/>
        <sz val="11"/>
        <color theme="1"/>
        <rFont val="ＭＳ Ｐゴシック"/>
        <family val="3"/>
        <charset val="128"/>
      </rPr>
      <t>→ CP</t>
    </r>
    <phoneticPr fontId="2"/>
  </si>
  <si>
    <r>
      <t>各種年月日</t>
    </r>
    <r>
      <rPr>
        <sz val="11"/>
        <color theme="1"/>
        <rFont val="ＭＳ Ｐゴシック"/>
        <family val="3"/>
        <charset val="128"/>
      </rPr>
      <t xml:space="preserve"> (特に変更不要)</t>
    </r>
    <rPh sb="0" eb="2">
      <t>カクシュ</t>
    </rPh>
    <rPh sb="2" eb="5">
      <t>ネンガッピ</t>
    </rPh>
    <rPh sb="7" eb="8">
      <t>トク</t>
    </rPh>
    <rPh sb="9" eb="11">
      <t>ヘンコウ</t>
    </rPh>
    <rPh sb="11" eb="13">
      <t>フヨウ</t>
    </rPh>
    <phoneticPr fontId="2"/>
  </si>
  <si>
    <t xml:space="preserve">4. Educational Background </t>
    <phoneticPr fontId="2"/>
  </si>
  <si>
    <t>5. Work Experience</t>
    <phoneticPr fontId="2"/>
  </si>
  <si>
    <t>6. Responsibilities of your work</t>
    <phoneticPr fontId="2"/>
  </si>
  <si>
    <t>Date</t>
    <phoneticPr fontId="2"/>
  </si>
  <si>
    <t>SP</t>
    <phoneticPr fontId="36"/>
  </si>
  <si>
    <t>CP</t>
    <phoneticPr fontId="36"/>
  </si>
  <si>
    <t>University</t>
  </si>
  <si>
    <t>Course</t>
  </si>
  <si>
    <t>Family Name</t>
  </si>
  <si>
    <t>Given Name</t>
    <phoneticPr fontId="36"/>
  </si>
  <si>
    <t>Birthday</t>
    <phoneticPr fontId="36"/>
  </si>
  <si>
    <t>Age</t>
  </si>
  <si>
    <t>Gender</t>
  </si>
  <si>
    <t>Marital Status</t>
  </si>
  <si>
    <t>Province</t>
  </si>
  <si>
    <t>Phone</t>
    <phoneticPr fontId="36"/>
  </si>
  <si>
    <t>Email</t>
    <phoneticPr fontId="36"/>
  </si>
  <si>
    <t>Graduated University 
(1)</t>
    <phoneticPr fontId="36"/>
  </si>
  <si>
    <t>Degree
(1)</t>
    <phoneticPr fontId="36"/>
  </si>
  <si>
    <t>Status
(1)</t>
    <phoneticPr fontId="36"/>
  </si>
  <si>
    <t>Graduated University (2)</t>
  </si>
  <si>
    <t>Degree
(2)</t>
    <phoneticPr fontId="36"/>
  </si>
  <si>
    <t>Status
(2)</t>
    <phoneticPr fontId="36"/>
  </si>
  <si>
    <t>Graduated University 
(3)</t>
    <phoneticPr fontId="36"/>
  </si>
  <si>
    <t>Degree
(3)</t>
    <phoneticPr fontId="36"/>
  </si>
  <si>
    <t>Status
(3)</t>
    <phoneticPr fontId="36"/>
  </si>
  <si>
    <t>Mother body of workplace</t>
  </si>
  <si>
    <t>Workplace</t>
  </si>
  <si>
    <t>Division</t>
  </si>
  <si>
    <t>Position</t>
  </si>
  <si>
    <t>Type of workplace (1)</t>
    <phoneticPr fontId="36"/>
  </si>
  <si>
    <t>Type of workplace (2)</t>
    <phoneticPr fontId="36"/>
  </si>
  <si>
    <t>Type of Occupation</t>
  </si>
  <si>
    <t>Total Work Period</t>
    <phoneticPr fontId="36"/>
  </si>
  <si>
    <t>Research Plan</t>
  </si>
  <si>
    <t>Information
Source</t>
    <phoneticPr fontId="36"/>
  </si>
  <si>
    <t>Middle Name</t>
    <phoneticPr fontId="36"/>
  </si>
  <si>
    <t>Y</t>
    <phoneticPr fontId="2"/>
  </si>
  <si>
    <t>M</t>
    <phoneticPr fontId="2"/>
  </si>
  <si>
    <t>大学ステータス</t>
    <rPh sb="0" eb="2">
      <t>ダイガク</t>
    </rPh>
    <phoneticPr fontId="2"/>
  </si>
  <si>
    <t>Graduated</t>
  </si>
  <si>
    <t>Graduated</t>
    <phoneticPr fontId="2"/>
  </si>
  <si>
    <t>Currently underway</t>
    <phoneticPr fontId="2"/>
  </si>
  <si>
    <r>
      <t xml:space="preserve">CP </t>
    </r>
    <r>
      <rPr>
        <b/>
        <sz val="11"/>
        <color theme="1"/>
        <rFont val="ＭＳ Ｐゴシック"/>
        <family val="3"/>
        <charset val="128"/>
      </rPr>
      <t xml:space="preserve">→ </t>
    </r>
    <r>
      <rPr>
        <b/>
        <sz val="11"/>
        <color theme="1"/>
        <rFont val="Arial"/>
        <family val="2"/>
      </rPr>
      <t>Univ / GS / Course list</t>
    </r>
    <phoneticPr fontId="2"/>
  </si>
  <si>
    <t>CONFIDENTIAL STATEMENT of REFERENCE for MASTER LEVEL</t>
    <phoneticPr fontId="2"/>
  </si>
  <si>
    <t>This reference statement must be completed by the applicant's employer / authorized officer at the applicant’s work place. This must be written or typed clearly in English and put in a sealed envelope (if not in English, an accurate translation must be attached by the referee).</t>
    <phoneticPr fontId="2"/>
  </si>
  <si>
    <t>Applicant's name</t>
    <phoneticPr fontId="2"/>
  </si>
  <si>
    <t>Application component</t>
    <phoneticPr fontId="2"/>
  </si>
  <si>
    <t>To the referee;</t>
    <phoneticPr fontId="2"/>
  </si>
  <si>
    <t>This is an integral part of an application form for the scholarship program provided by</t>
    <phoneticPr fontId="2"/>
  </si>
  <si>
    <r>
      <t>JDS</t>
    </r>
    <r>
      <rPr>
        <b/>
        <sz val="11"/>
        <color theme="1"/>
        <rFont val="ＭＳ Ｐゴシック"/>
        <family val="3"/>
        <charset val="128"/>
      </rPr>
      <t>提供元</t>
    </r>
    <rPh sb="3" eb="5">
      <t>テイキョウ</t>
    </rPh>
    <rPh sb="5" eb="6">
      <t>モト</t>
    </rPh>
    <phoneticPr fontId="2"/>
  </si>
  <si>
    <t>Q1</t>
    <phoneticPr fontId="2"/>
  </si>
  <si>
    <t xml:space="preserve"> How long have you known the applicant and in what context?</t>
    <phoneticPr fontId="2"/>
  </si>
  <si>
    <t>Q2</t>
    <phoneticPr fontId="2"/>
  </si>
  <si>
    <t xml:space="preserve"> What do you evaluate the applicant’s personality?</t>
    <phoneticPr fontId="2"/>
  </si>
  <si>
    <t>Strength</t>
    <phoneticPr fontId="2"/>
  </si>
  <si>
    <t>Weakness</t>
    <phoneticPr fontId="2"/>
  </si>
  <si>
    <t>Q3</t>
    <phoneticPr fontId="2"/>
  </si>
  <si>
    <t>What do you describe the applicant’s competence and weakness in his/her work.</t>
    <phoneticPr fontId="2"/>
  </si>
  <si>
    <t>Competence</t>
    <phoneticPr fontId="2"/>
  </si>
  <si>
    <t>Q4</t>
    <phoneticPr fontId="2"/>
  </si>
  <si>
    <t>If this applicant obtained Master’s degree, what contribution do you want to expect from him/her to your organization from the viewpoint of human resource development of your organization and of development missions that your organization is working on?</t>
    <phoneticPr fontId="2"/>
  </si>
  <si>
    <t>Please evaluate the applicant from the following point of view in comparison with other staff: Please tick one each.</t>
    <phoneticPr fontId="2"/>
  </si>
  <si>
    <t>Academic Ability</t>
  </si>
  <si>
    <t>Knowledge of Specialty Field</t>
  </si>
  <si>
    <t>Motivation &amp; Diligence</t>
  </si>
  <si>
    <t>Potential for Future Contribution in Specialty Field</t>
  </si>
  <si>
    <t>Leadership</t>
  </si>
  <si>
    <t>Emotional Maturity</t>
  </si>
  <si>
    <t>Communication Skill</t>
  </si>
  <si>
    <t>Skill in Maintaining Personal Relationship with others</t>
  </si>
  <si>
    <t>Adaptability to New Environment</t>
  </si>
  <si>
    <t>Excellent</t>
    <phoneticPr fontId="2"/>
  </si>
  <si>
    <t>Good</t>
    <phoneticPr fontId="2"/>
  </si>
  <si>
    <t>Average</t>
    <phoneticPr fontId="2"/>
  </si>
  <si>
    <t>Below average</t>
    <phoneticPr fontId="2"/>
  </si>
  <si>
    <t>Q5</t>
    <phoneticPr fontId="2"/>
  </si>
  <si>
    <t>Q6</t>
    <phoneticPr fontId="2"/>
  </si>
  <si>
    <t>Other recommendations or notes, if any.</t>
    <phoneticPr fontId="2"/>
  </si>
  <si>
    <t>Strongly relevant</t>
    <phoneticPr fontId="2"/>
  </si>
  <si>
    <t>Q7</t>
    <phoneticPr fontId="2"/>
  </si>
  <si>
    <t>Comments or notes about the applicant's research plan.</t>
    <phoneticPr fontId="2"/>
  </si>
  <si>
    <t>The referee's information</t>
    <phoneticPr fontId="2"/>
  </si>
  <si>
    <t>Full name</t>
    <phoneticPr fontId="2"/>
  </si>
  <si>
    <t>Relationship to the applicant</t>
    <phoneticPr fontId="2"/>
  </si>
  <si>
    <t>Position</t>
    <phoneticPr fontId="2"/>
  </si>
  <si>
    <t>Email</t>
    <phoneticPr fontId="2"/>
  </si>
  <si>
    <t>Name of organization / Division / Department</t>
    <phoneticPr fontId="2"/>
  </si>
  <si>
    <t>Signature</t>
    <phoneticPr fontId="2"/>
  </si>
  <si>
    <t>Questionnaire</t>
    <phoneticPr fontId="2"/>
  </si>
  <si>
    <t>Name</t>
    <phoneticPr fontId="2"/>
  </si>
  <si>
    <t>How did you know (or get) the information of JDS of this year? (Multiple answers are allowed)</t>
    <phoneticPr fontId="2"/>
  </si>
  <si>
    <t>Which information media did you see (or use)? (Multiple answers are allowed)</t>
    <phoneticPr fontId="2"/>
  </si>
  <si>
    <t>Did you attend promotion seminars held by JICE?</t>
    <phoneticPr fontId="2"/>
  </si>
  <si>
    <t>3.  I have both of the motorbike and car</t>
    <phoneticPr fontId="2"/>
  </si>
  <si>
    <t>4.  I do not have both of them</t>
    <phoneticPr fontId="2"/>
  </si>
  <si>
    <t>1.  I am an only child</t>
    <phoneticPr fontId="2"/>
  </si>
  <si>
    <t>1.  No, they are/were NOT public servants</t>
    <phoneticPr fontId="2"/>
  </si>
  <si>
    <t>2.  One of my parents is (used to be) public servant.</t>
    <phoneticPr fontId="2"/>
  </si>
  <si>
    <t>3.  Both of my parents are (used to be) public servant.</t>
    <phoneticPr fontId="2"/>
  </si>
  <si>
    <t>Have you ever been to Japan?</t>
    <phoneticPr fontId="2"/>
  </si>
  <si>
    <t>Other countries than above (Please specify)</t>
    <phoneticPr fontId="2"/>
  </si>
  <si>
    <t>Thank you very much for your time!</t>
    <phoneticPr fontId="2"/>
  </si>
  <si>
    <t>A1. Informed by a person in charge of foreign scholarship in my organization</t>
    <phoneticPr fontId="2"/>
  </si>
  <si>
    <t>A2. Informed by my supervisor/colleague</t>
    <phoneticPr fontId="2"/>
  </si>
  <si>
    <t>A4. Informed by people other than above</t>
    <phoneticPr fontId="2"/>
  </si>
  <si>
    <t>A3. Web or SNS of JICA or Embassy of Japan</t>
    <phoneticPr fontId="2"/>
  </si>
  <si>
    <t>A4. Other web site or SNS than above</t>
    <phoneticPr fontId="2"/>
  </si>
  <si>
    <t>A5. Poster</t>
    <phoneticPr fontId="2"/>
  </si>
  <si>
    <t>A6. Information given by your workplacce</t>
    <phoneticPr fontId="2"/>
  </si>
  <si>
    <t>A1. I never been to foreign countries</t>
    <phoneticPr fontId="2"/>
  </si>
  <si>
    <t>Q1_A1</t>
    <phoneticPr fontId="2"/>
  </si>
  <si>
    <t>Q1_A2</t>
  </si>
  <si>
    <t>Q1_A3</t>
  </si>
  <si>
    <t>Q1_A4</t>
  </si>
  <si>
    <t>Q1_A5</t>
  </si>
  <si>
    <t>A4.South Korea</t>
    <phoneticPr fontId="2"/>
  </si>
  <si>
    <t>A5. China</t>
    <phoneticPr fontId="2"/>
  </si>
  <si>
    <t>A7. U.S.A</t>
    <phoneticPr fontId="2"/>
  </si>
  <si>
    <t>Print out this sheet after filling out your Application Form (Worksheet "(2) AF")</t>
    <phoneticPr fontId="2"/>
  </si>
  <si>
    <r>
      <rPr>
        <b/>
        <sz val="10.5"/>
        <color theme="1"/>
        <rFont val="Palatino Linotype"/>
        <family val="1"/>
      </rPr>
      <t>Date</t>
    </r>
    <r>
      <rPr>
        <sz val="10.5"/>
        <color theme="1"/>
        <rFont val="Palatino Linotype"/>
        <family val="1"/>
      </rPr>
      <t xml:space="preserve"> </t>
    </r>
    <r>
      <rPr>
        <sz val="9"/>
        <color theme="1"/>
        <rFont val="Palatino Linotype"/>
        <family val="1"/>
      </rPr>
      <t>(D/M/Y)</t>
    </r>
    <phoneticPr fontId="2"/>
  </si>
  <si>
    <r>
      <t>If "YES" or "Others",
please specify it.</t>
    </r>
    <r>
      <rPr>
        <sz val="10"/>
        <color theme="1"/>
        <rFont val="ＭＳ Ｐゴシック"/>
        <family val="3"/>
        <charset val="128"/>
      </rPr>
      <t>→</t>
    </r>
    <phoneticPr fontId="2"/>
  </si>
  <si>
    <t>Employment Certificate</t>
    <phoneticPr fontId="2"/>
  </si>
  <si>
    <t>at</t>
    <phoneticPr fontId="2"/>
  </si>
  <si>
    <t>since</t>
    <phoneticPr fontId="2"/>
  </si>
  <si>
    <t>In the category of</t>
    <phoneticPr fontId="2"/>
  </si>
  <si>
    <t>Name</t>
    <phoneticPr fontId="2"/>
  </si>
  <si>
    <t>Position</t>
    <phoneticPr fontId="2"/>
  </si>
  <si>
    <t>Organization</t>
    <phoneticPr fontId="2"/>
  </si>
  <si>
    <t>TEL</t>
    <phoneticPr fontId="2"/>
  </si>
  <si>
    <t>Address</t>
    <phoneticPr fontId="2"/>
  </si>
  <si>
    <t>Signature &amp;
Stamp</t>
    <phoneticPr fontId="2"/>
  </si>
  <si>
    <t>Authorized by</t>
    <phoneticPr fontId="2"/>
  </si>
  <si>
    <t xml:space="preserve">  Contract staff</t>
    <phoneticPr fontId="2"/>
  </si>
  <si>
    <r>
      <t xml:space="preserve">Please tick </t>
    </r>
    <r>
      <rPr>
        <sz val="12"/>
        <color theme="1"/>
        <rFont val="ＭＳ Ｐゴシック"/>
        <family val="3"/>
        <charset val="128"/>
      </rPr>
      <t>☑</t>
    </r>
    <r>
      <rPr>
        <sz val="10"/>
        <color theme="1"/>
        <rFont val="Arial"/>
        <family val="2"/>
      </rPr>
      <t xml:space="preserve"> one box below</t>
    </r>
    <phoneticPr fontId="2"/>
  </si>
  <si>
    <t>APP_No.</t>
    <phoneticPr fontId="2"/>
  </si>
  <si>
    <t>以上が、全体的なイメージ。</t>
    <rPh sb="0" eb="2">
      <t>イジョウ</t>
    </rPh>
    <rPh sb="4" eb="7">
      <t>ゼンタイテキ</t>
    </rPh>
    <phoneticPr fontId="2"/>
  </si>
  <si>
    <t>（１）全体の仕組みとイメージ</t>
    <rPh sb="3" eb="5">
      <t>ゼンタイ</t>
    </rPh>
    <rPh sb="6" eb="8">
      <t>シク</t>
    </rPh>
    <phoneticPr fontId="2"/>
  </si>
  <si>
    <t>（２）詳細説明と本ファイルの使い方</t>
    <rPh sb="3" eb="5">
      <t>ショウサイ</t>
    </rPh>
    <rPh sb="5" eb="7">
      <t>セツメイ</t>
    </rPh>
    <rPh sb="8" eb="9">
      <t>ホン</t>
    </rPh>
    <rPh sb="14" eb="15">
      <t>ツカ</t>
    </rPh>
    <rPh sb="16" eb="17">
      <t>カタ</t>
    </rPh>
    <phoneticPr fontId="2"/>
  </si>
  <si>
    <t>以下の８つのWorksheetが本ファイルにあります。</t>
    <rPh sb="0" eb="2">
      <t>イカ</t>
    </rPh>
    <rPh sb="16" eb="17">
      <t>ホン</t>
    </rPh>
    <phoneticPr fontId="2"/>
  </si>
  <si>
    <t>How to （今読んでいるこのWorksheet）</t>
    <rPh sb="8" eb="9">
      <t>イマ</t>
    </rPh>
    <rPh sb="9" eb="10">
      <t>ヨ</t>
    </rPh>
    <phoneticPr fontId="2"/>
  </si>
  <si>
    <t>各シートは応募者やJDS事務所が編集する部分以外は「シートの保護」が掛けられています。</t>
    <rPh sb="0" eb="1">
      <t>カク</t>
    </rPh>
    <rPh sb="5" eb="8">
      <t>オウボシャ</t>
    </rPh>
    <rPh sb="12" eb="14">
      <t>ジム</t>
    </rPh>
    <rPh sb="14" eb="15">
      <t>ショ</t>
    </rPh>
    <rPh sb="16" eb="18">
      <t>ヘンシュウ</t>
    </rPh>
    <rPh sb="20" eb="22">
      <t>ブブン</t>
    </rPh>
    <rPh sb="22" eb="24">
      <t>イガイ</t>
    </rPh>
    <rPh sb="30" eb="32">
      <t>ホゴ</t>
    </rPh>
    <rPh sb="34" eb="35">
      <t>カ</t>
    </rPh>
    <phoneticPr fontId="2"/>
  </si>
  <si>
    <r>
      <t>これら８つのファイルとは別に</t>
    </r>
    <r>
      <rPr>
        <sz val="10"/>
        <color rgb="FFC00000"/>
        <rFont val="游ゴシック"/>
        <family val="3"/>
        <charset val="128"/>
        <scheme val="minor"/>
      </rPr>
      <t>「APPDATA」というマクロファイル</t>
    </r>
    <r>
      <rPr>
        <sz val="10"/>
        <color theme="1"/>
        <rFont val="游ゴシック"/>
        <family val="3"/>
        <charset val="128"/>
        <scheme val="minor"/>
      </rPr>
      <t>があります（上記の自動集計のため）</t>
    </r>
    <rPh sb="12" eb="13">
      <t>ベツ</t>
    </rPh>
    <rPh sb="39" eb="41">
      <t>ジョウキ</t>
    </rPh>
    <rPh sb="42" eb="44">
      <t>ジドウ</t>
    </rPh>
    <rPh sb="44" eb="46">
      <t>シュウケイ</t>
    </rPh>
    <phoneticPr fontId="2"/>
  </si>
  <si>
    <t>保護解除パスワードはいつものやつです。</t>
    <rPh sb="0" eb="2">
      <t>ホゴ</t>
    </rPh>
    <rPh sb="2" eb="4">
      <t>カイジョ</t>
    </rPh>
    <phoneticPr fontId="2"/>
  </si>
  <si>
    <r>
      <t>基本的なイメージは、</t>
    </r>
    <r>
      <rPr>
        <b/>
        <sz val="10"/>
        <color rgb="FFC00000"/>
        <rFont val="游ゴシック"/>
        <family val="3"/>
        <charset val="128"/>
        <scheme val="minor"/>
      </rPr>
      <t>「ADM」のワークシートから各応募書類 (1)～(5)をコントロールする</t>
    </r>
    <r>
      <rPr>
        <sz val="10"/>
        <color theme="1"/>
        <rFont val="游ゴシック"/>
        <family val="3"/>
        <charset val="128"/>
        <scheme val="minor"/>
      </rPr>
      <t>感じです。</t>
    </r>
    <rPh sb="0" eb="3">
      <t>キホンテキ</t>
    </rPh>
    <rPh sb="24" eb="25">
      <t>カク</t>
    </rPh>
    <rPh sb="25" eb="27">
      <t>オウボ</t>
    </rPh>
    <rPh sb="27" eb="29">
      <t>ショルイ</t>
    </rPh>
    <rPh sb="46" eb="47">
      <t>カン</t>
    </rPh>
    <phoneticPr fontId="2"/>
  </si>
  <si>
    <t>以下、まず「ADM」Worksheetから説明。</t>
    <rPh sb="0" eb="2">
      <t>イカ</t>
    </rPh>
    <rPh sb="21" eb="23">
      <t>セツメイ</t>
    </rPh>
    <phoneticPr fontId="2"/>
  </si>
  <si>
    <t>AF書類のほとんどをこのADMシートからコントロールします。</t>
    <rPh sb="2" eb="4">
      <t>ショルイ</t>
    </rPh>
    <phoneticPr fontId="2"/>
  </si>
  <si>
    <t>↑ Annex内の推薦者に対するJDS事業説明箇所に挿入されます。</t>
    <rPh sb="7" eb="8">
      <t>ナイ</t>
    </rPh>
    <rPh sb="9" eb="12">
      <t>スイセンシャ</t>
    </rPh>
    <rPh sb="13" eb="14">
      <t>タイ</t>
    </rPh>
    <rPh sb="19" eb="21">
      <t>ジギョウ</t>
    </rPh>
    <rPh sb="21" eb="23">
      <t>セツメイ</t>
    </rPh>
    <rPh sb="23" eb="25">
      <t>カショ</t>
    </rPh>
    <rPh sb="26" eb="28">
      <t>ソウニュウ</t>
    </rPh>
    <phoneticPr fontId="2"/>
  </si>
  <si>
    <t>↑ AF1ページ目の住所欄で選択。
これを基に地方出身者を把握し、
交通費の支給ベースを決めます。
（カンボの場合）</t>
    <rPh sb="8" eb="9">
      <t>メ</t>
    </rPh>
    <rPh sb="10" eb="12">
      <t>ジュウショ</t>
    </rPh>
    <rPh sb="12" eb="13">
      <t>ラン</t>
    </rPh>
    <rPh sb="14" eb="16">
      <t>センタク</t>
    </rPh>
    <rPh sb="21" eb="22">
      <t>モト</t>
    </rPh>
    <rPh sb="23" eb="25">
      <t>チホウ</t>
    </rPh>
    <rPh sb="25" eb="27">
      <t>シュッシン</t>
    </rPh>
    <rPh sb="27" eb="28">
      <t>シャ</t>
    </rPh>
    <rPh sb="29" eb="31">
      <t>ハアク</t>
    </rPh>
    <rPh sb="34" eb="37">
      <t>コウツウヒ</t>
    </rPh>
    <rPh sb="38" eb="40">
      <t>シキュウ</t>
    </rPh>
    <rPh sb="44" eb="45">
      <t>キ</t>
    </rPh>
    <rPh sb="55" eb="57">
      <t>バアイ</t>
    </rPh>
    <phoneticPr fontId="2"/>
  </si>
  <si>
    <t>応募者氏名と応募CPについてはAFから自動的に入力されるようになっています。</t>
    <rPh sb="0" eb="3">
      <t>オウボシャ</t>
    </rPh>
    <rPh sb="3" eb="5">
      <t>シメイ</t>
    </rPh>
    <rPh sb="6" eb="8">
      <t>オウボ</t>
    </rPh>
    <rPh sb="19" eb="22">
      <t>ジドウテキ</t>
    </rPh>
    <rPh sb="23" eb="25">
      <t>ニュウリョク</t>
    </rPh>
    <phoneticPr fontId="2"/>
  </si>
  <si>
    <r>
      <t>また、</t>
    </r>
    <r>
      <rPr>
        <u val="double"/>
        <sz val="10"/>
        <color rgb="FFC00000"/>
        <rFont val="游ゴシック"/>
        <family val="3"/>
        <charset val="128"/>
        <scheme val="minor"/>
      </rPr>
      <t>6～8の事務所側で使うシートは、本ファイルを応募者に配布する前に、「各シート右クリック→非表示」にして見えないようにしてください</t>
    </r>
    <r>
      <rPr>
        <sz val="10"/>
        <color theme="1"/>
        <rFont val="游ゴシック"/>
        <family val="3"/>
        <charset val="128"/>
        <scheme val="minor"/>
      </rPr>
      <t>。</t>
    </r>
    <rPh sb="7" eb="9">
      <t>ジム</t>
    </rPh>
    <rPh sb="9" eb="10">
      <t>ショ</t>
    </rPh>
    <rPh sb="10" eb="11">
      <t>ガワ</t>
    </rPh>
    <rPh sb="12" eb="13">
      <t>ツカ</t>
    </rPh>
    <rPh sb="19" eb="20">
      <t>ホン</t>
    </rPh>
    <rPh sb="25" eb="28">
      <t>オウボシャ</t>
    </rPh>
    <rPh sb="29" eb="31">
      <t>ハイフ</t>
    </rPh>
    <rPh sb="33" eb="34">
      <t>マエ</t>
    </rPh>
    <rPh sb="37" eb="38">
      <t>カク</t>
    </rPh>
    <rPh sb="41" eb="42">
      <t>ミギ</t>
    </rPh>
    <rPh sb="47" eb="50">
      <t>ヒヒョウジ</t>
    </rPh>
    <rPh sb="54" eb="55">
      <t>ミ</t>
    </rPh>
    <phoneticPr fontId="2"/>
  </si>
  <si>
    <r>
      <t>おそらく、応募者がAnnexフォームを印刷して、上司がそれに手書きというケースが多いと思いますが、</t>
    </r>
    <r>
      <rPr>
        <sz val="10"/>
        <color rgb="FFC00000"/>
        <rFont val="游ゴシック"/>
        <family val="3"/>
        <charset val="128"/>
        <scheme val="minor"/>
      </rPr>
      <t>カンボ版は上司がAnnexシートにPC入力できるようにしています</t>
    </r>
    <r>
      <rPr>
        <sz val="10"/>
        <color theme="1"/>
        <rFont val="游ゴシック"/>
        <family val="3"/>
        <charset val="128"/>
        <scheme val="minor"/>
      </rPr>
      <t>。
つまり、「シートの保護」はかけていますが、</t>
    </r>
    <r>
      <rPr>
        <u val="double"/>
        <sz val="10"/>
        <color rgb="FFC00000"/>
        <rFont val="游ゴシック"/>
        <family val="3"/>
        <charset val="128"/>
        <scheme val="minor"/>
      </rPr>
      <t>「ブックの保護」はかけていない</t>
    </r>
    <r>
      <rPr>
        <sz val="10"/>
        <color theme="1"/>
        <rFont val="游ゴシック"/>
        <family val="3"/>
        <charset val="128"/>
        <scheme val="minor"/>
      </rPr>
      <t>ため、Annexシートの「移動またはコピー」をできるようにしています（また、そのやり方をシート上部欄外で説明しています）。</t>
    </r>
    <rPh sb="5" eb="8">
      <t>オウボシャ</t>
    </rPh>
    <rPh sb="19" eb="21">
      <t>インサツ</t>
    </rPh>
    <rPh sb="24" eb="26">
      <t>ジョウシ</t>
    </rPh>
    <rPh sb="30" eb="32">
      <t>テガ</t>
    </rPh>
    <rPh sb="40" eb="41">
      <t>オオ</t>
    </rPh>
    <rPh sb="43" eb="44">
      <t>オモ</t>
    </rPh>
    <rPh sb="52" eb="53">
      <t>バン</t>
    </rPh>
    <rPh sb="54" eb="56">
      <t>ジョウシ</t>
    </rPh>
    <rPh sb="68" eb="70">
      <t>ニュウリョク</t>
    </rPh>
    <rPh sb="92" eb="94">
      <t>ホゴ</t>
    </rPh>
    <rPh sb="109" eb="111">
      <t>ホゴ</t>
    </rPh>
    <rPh sb="132" eb="134">
      <t>イドウ</t>
    </rPh>
    <rPh sb="161" eb="162">
      <t>カタ</t>
    </rPh>
    <rPh sb="166" eb="168">
      <t>ジョウブ</t>
    </rPh>
    <rPh sb="168" eb="170">
      <t>ランガイ</t>
    </rPh>
    <rPh sb="171" eb="173">
      <t>セツメイ</t>
    </rPh>
    <phoneticPr fontId="2"/>
  </si>
  <si>
    <t>特に注意点はありません。
基本的には、応募者が同フォームを印刷して職場に記入してもらうのみです。
フォーム右下の「国名」と「年度」のみ、ADMシートから反映されます。</t>
    <rPh sb="0" eb="1">
      <t>トク</t>
    </rPh>
    <rPh sb="2" eb="5">
      <t>チュウイテン</t>
    </rPh>
    <rPh sb="13" eb="16">
      <t>キホンテキ</t>
    </rPh>
    <rPh sb="19" eb="22">
      <t>オウボシャ</t>
    </rPh>
    <rPh sb="23" eb="24">
      <t>ドウ</t>
    </rPh>
    <rPh sb="29" eb="31">
      <t>インサツ</t>
    </rPh>
    <rPh sb="33" eb="35">
      <t>ショクバ</t>
    </rPh>
    <rPh sb="36" eb="38">
      <t>キニュウ</t>
    </rPh>
    <rPh sb="53" eb="55">
      <t>ミギシタ</t>
    </rPh>
    <rPh sb="57" eb="59">
      <t>コクメイ</t>
    </rPh>
    <rPh sb="62" eb="64">
      <t>ネンド</t>
    </rPh>
    <rPh sb="76" eb="78">
      <t>ハンエイ</t>
    </rPh>
    <phoneticPr fontId="2"/>
  </si>
  <si>
    <t>* Your name is automatically shown when you fill out the worksheet " (2) AF (Application Form) "</t>
    <phoneticPr fontId="2"/>
  </si>
  <si>
    <t>あとは、以下の手順となります。</t>
    <rPh sb="4" eb="6">
      <t>イカ</t>
    </rPh>
    <rPh sb="7" eb="9">
      <t>テジュン</t>
    </rPh>
    <phoneticPr fontId="2"/>
  </si>
  <si>
    <r>
      <t>マクロが実行され、完了したら</t>
    </r>
    <r>
      <rPr>
        <u/>
        <sz val="10"/>
        <color theme="1"/>
        <rFont val="游ゴシック"/>
        <family val="3"/>
        <charset val="128"/>
        <scheme val="minor"/>
      </rPr>
      <t>マクロファイルの「Sheet１」に全ての応募者のAFデータ</t>
    </r>
    <r>
      <rPr>
        <sz val="10"/>
        <color theme="1"/>
        <rFont val="游ゴシック"/>
        <family val="3"/>
        <charset val="128"/>
        <scheme val="minor"/>
      </rPr>
      <t>が入っているはずです。
最初に述べたように、予め各AF内のCheck listに応募者番号を入力しておいた方がいい理由がここにあります（応募者番号なしにAFデータを集約すると、後から一つずつ確認しながら応募者番号を振っていくのが手間のため）。</t>
    </r>
    <rPh sb="4" eb="6">
      <t>ジッコウ</t>
    </rPh>
    <rPh sb="9" eb="11">
      <t>カンリョウ</t>
    </rPh>
    <rPh sb="31" eb="32">
      <t>スベ</t>
    </rPh>
    <rPh sb="34" eb="37">
      <t>オウボシャ</t>
    </rPh>
    <rPh sb="44" eb="45">
      <t>ハイ</t>
    </rPh>
    <rPh sb="55" eb="57">
      <t>サイショ</t>
    </rPh>
    <rPh sb="58" eb="59">
      <t>ノ</t>
    </rPh>
    <rPh sb="65" eb="66">
      <t>アラカジ</t>
    </rPh>
    <rPh sb="67" eb="68">
      <t>カク</t>
    </rPh>
    <rPh sb="70" eb="71">
      <t>ナイ</t>
    </rPh>
    <rPh sb="83" eb="86">
      <t>オウボシャ</t>
    </rPh>
    <rPh sb="86" eb="88">
      <t>バンゴウ</t>
    </rPh>
    <rPh sb="89" eb="91">
      <t>ニュウリョク</t>
    </rPh>
    <rPh sb="96" eb="97">
      <t>ホウ</t>
    </rPh>
    <rPh sb="100" eb="102">
      <t>リユウ</t>
    </rPh>
    <rPh sb="111" eb="114">
      <t>オウボシャ</t>
    </rPh>
    <rPh sb="114" eb="116">
      <t>バンゴウ</t>
    </rPh>
    <rPh sb="125" eb="127">
      <t>シュウヤク</t>
    </rPh>
    <rPh sb="131" eb="132">
      <t>アト</t>
    </rPh>
    <rPh sb="134" eb="135">
      <t>ヒト</t>
    </rPh>
    <rPh sb="138" eb="140">
      <t>カクニン</t>
    </rPh>
    <rPh sb="144" eb="147">
      <t>オウボシャ</t>
    </rPh>
    <rPh sb="147" eb="149">
      <t>バンゴウ</t>
    </rPh>
    <rPh sb="150" eb="151">
      <t>フ</t>
    </rPh>
    <rPh sb="157" eb="159">
      <t>テマ</t>
    </rPh>
    <phoneticPr fontId="2"/>
  </si>
  <si>
    <r>
      <t>以上の集計が終われば、集計データを一旦別ファイルにコピペして少し加工したり、各国仕様の「応募者DB」に項目ごとにコピペしたりしていけばよいです。</t>
    </r>
    <r>
      <rPr>
        <b/>
        <sz val="10"/>
        <color rgb="FFC00000"/>
        <rFont val="游ゴシック"/>
        <family val="3"/>
        <charset val="128"/>
        <scheme val="minor"/>
      </rPr>
      <t>この加工の自由度を持たせるために、最初から「応募者DB」の項目に全て合致させるように作り込んでいません。</t>
    </r>
    <rPh sb="0" eb="2">
      <t>イジョウ</t>
    </rPh>
    <rPh sb="3" eb="5">
      <t>シュウケイ</t>
    </rPh>
    <rPh sb="6" eb="7">
      <t>オ</t>
    </rPh>
    <rPh sb="11" eb="13">
      <t>シュウケイ</t>
    </rPh>
    <rPh sb="17" eb="19">
      <t>イッタン</t>
    </rPh>
    <rPh sb="19" eb="20">
      <t>ベツ</t>
    </rPh>
    <rPh sb="30" eb="31">
      <t>スコ</t>
    </rPh>
    <rPh sb="32" eb="34">
      <t>カコウ</t>
    </rPh>
    <rPh sb="38" eb="40">
      <t>カッコク</t>
    </rPh>
    <rPh sb="40" eb="42">
      <t>シヨウ</t>
    </rPh>
    <rPh sb="44" eb="47">
      <t>オウボシャ</t>
    </rPh>
    <rPh sb="51" eb="53">
      <t>コウモク</t>
    </rPh>
    <rPh sb="74" eb="76">
      <t>カコウ</t>
    </rPh>
    <rPh sb="77" eb="80">
      <t>ジユウド</t>
    </rPh>
    <rPh sb="81" eb="82">
      <t>モ</t>
    </rPh>
    <rPh sb="89" eb="91">
      <t>サイショ</t>
    </rPh>
    <rPh sb="94" eb="97">
      <t>オウボシャ</t>
    </rPh>
    <rPh sb="101" eb="103">
      <t>コウモク</t>
    </rPh>
    <rPh sb="104" eb="105">
      <t>スベ</t>
    </rPh>
    <rPh sb="106" eb="108">
      <t>ガッチ</t>
    </rPh>
    <phoneticPr fontId="2"/>
  </si>
  <si>
    <t>以上</t>
    <rPh sb="0" eb="2">
      <t>イジョウ</t>
    </rPh>
    <phoneticPr fontId="2"/>
  </si>
  <si>
    <t>（３）集計マクロの使い方</t>
    <rPh sb="3" eb="5">
      <t>シュウケイ</t>
    </rPh>
    <rPh sb="9" eb="10">
      <t>ツカ</t>
    </rPh>
    <rPh sb="11" eb="12">
      <t>カタ</t>
    </rPh>
    <phoneticPr fontId="2"/>
  </si>
  <si>
    <t>この一つのExcelファイルに応募に必要な書類フォームが全て格納されています（各Worksheetと下図参照）</t>
    <rPh sb="2" eb="3">
      <t>ヒト</t>
    </rPh>
    <rPh sb="15" eb="17">
      <t>オウボ</t>
    </rPh>
    <rPh sb="18" eb="20">
      <t>ヒツヨウ</t>
    </rPh>
    <rPh sb="21" eb="23">
      <t>ショルイ</t>
    </rPh>
    <rPh sb="28" eb="29">
      <t>スベ</t>
    </rPh>
    <rPh sb="30" eb="32">
      <t>カクノウ</t>
    </rPh>
    <rPh sb="39" eb="40">
      <t>カク</t>
    </rPh>
    <rPh sb="50" eb="52">
      <t>カズ</t>
    </rPh>
    <rPh sb="52" eb="54">
      <t>サンショウ</t>
    </rPh>
    <phoneticPr fontId="2"/>
  </si>
  <si>
    <t>なお、これらのファイルはカンボ版です。</t>
    <rPh sb="15" eb="16">
      <t>バン</t>
    </rPh>
    <phoneticPr fontId="2"/>
  </si>
  <si>
    <t>イメージとしては、AFの中でJDS事務所が毎年更新する部分（年度、年齢計算の時点等）や国名・施主名等</t>
    <rPh sb="12" eb="13">
      <t>ナカ</t>
    </rPh>
    <rPh sb="17" eb="19">
      <t>ジム</t>
    </rPh>
    <rPh sb="19" eb="20">
      <t>ショ</t>
    </rPh>
    <rPh sb="21" eb="23">
      <t>マイトシ</t>
    </rPh>
    <rPh sb="23" eb="25">
      <t>コウシン</t>
    </rPh>
    <rPh sb="27" eb="29">
      <t>ブブン</t>
    </rPh>
    <rPh sb="30" eb="32">
      <t>ネンド</t>
    </rPh>
    <rPh sb="33" eb="35">
      <t>ネンレイ</t>
    </rPh>
    <rPh sb="35" eb="37">
      <t>ケイサン</t>
    </rPh>
    <rPh sb="38" eb="40">
      <t>ジテン</t>
    </rPh>
    <rPh sb="40" eb="41">
      <t>ナド</t>
    </rPh>
    <rPh sb="41" eb="42">
      <t>ジョウトウ</t>
    </rPh>
    <rPh sb="43" eb="45">
      <t>コクメイ</t>
    </rPh>
    <rPh sb="46" eb="48">
      <t>セシュ</t>
    </rPh>
    <rPh sb="48" eb="49">
      <t>メイ</t>
    </rPh>
    <rPh sb="49" eb="50">
      <t>トウ</t>
    </rPh>
    <phoneticPr fontId="2"/>
  </si>
  <si>
    <t>をADMシートからコントロールするので一括更新が可能です。</t>
    <rPh sb="19" eb="21">
      <t>イッカツ</t>
    </rPh>
    <rPh sb="21" eb="23">
      <t>コウシン</t>
    </rPh>
    <rPh sb="24" eb="26">
      <t>カノウ</t>
    </rPh>
    <phoneticPr fontId="2"/>
  </si>
  <si>
    <r>
      <t>応募者がAFに入力したデータは、そのまま</t>
    </r>
    <r>
      <rPr>
        <b/>
        <sz val="10"/>
        <color rgb="FFC00000"/>
        <rFont val="游ゴシック"/>
        <family val="3"/>
        <charset val="128"/>
        <scheme val="minor"/>
      </rPr>
      <t>DATAシート</t>
    </r>
    <r>
      <rPr>
        <b/>
        <sz val="10"/>
        <color theme="1"/>
        <rFont val="游ゴシック"/>
        <family val="3"/>
        <charset val="128"/>
        <scheme val="minor"/>
      </rPr>
      <t>に自動転記されます。</t>
    </r>
    <rPh sb="0" eb="3">
      <t>オウボシャ</t>
    </rPh>
    <rPh sb="7" eb="9">
      <t>ニュウリョク</t>
    </rPh>
    <rPh sb="28" eb="30">
      <t>ジドウ</t>
    </rPh>
    <rPh sb="30" eb="32">
      <t>テンキ</t>
    </rPh>
    <phoneticPr fontId="2"/>
  </si>
  <si>
    <r>
      <t>ピンクの</t>
    </r>
    <r>
      <rPr>
        <b/>
        <sz val="10"/>
        <color rgb="FFC00000"/>
        <rFont val="游ゴシック"/>
        <family val="3"/>
        <charset val="128"/>
        <scheme val="minor"/>
      </rPr>
      <t>ADMシート</t>
    </r>
    <r>
      <rPr>
        <b/>
        <sz val="10"/>
        <color theme="1"/>
        <rFont val="游ゴシック"/>
        <family val="3"/>
        <charset val="128"/>
        <scheme val="minor"/>
      </rPr>
      <t>と</t>
    </r>
    <r>
      <rPr>
        <b/>
        <sz val="10"/>
        <color rgb="FFC00000"/>
        <rFont val="游ゴシック"/>
        <family val="3"/>
        <charset val="128"/>
        <scheme val="minor"/>
      </rPr>
      <t>DATAシート</t>
    </r>
    <r>
      <rPr>
        <b/>
        <sz val="10"/>
        <color theme="1"/>
        <rFont val="游ゴシック"/>
        <family val="3"/>
        <charset val="128"/>
        <scheme val="minor"/>
      </rPr>
      <t>はJICE側で使用するものです。</t>
    </r>
    <rPh sb="23" eb="24">
      <t>ガワ</t>
    </rPh>
    <rPh sb="25" eb="27">
      <t>シヨウ</t>
    </rPh>
    <phoneticPr fontId="2"/>
  </si>
  <si>
    <r>
      <t>このDATAシートは、応募締め切り後に事務所が作成する「応募者データベース(DB)」の項目と似た形になっています。（</t>
    </r>
    <r>
      <rPr>
        <u/>
        <sz val="10"/>
        <color theme="1"/>
        <rFont val="游ゴシック"/>
        <family val="3"/>
        <charset val="128"/>
        <scheme val="minor"/>
      </rPr>
      <t>したがって、NSがAF原本を参照しながら「応募者DB」にデータを一つずつ手入力する手間が大幅に削減されます</t>
    </r>
    <r>
      <rPr>
        <sz val="10"/>
        <color theme="1"/>
        <rFont val="游ゴシック"/>
        <family val="3"/>
        <charset val="128"/>
        <scheme val="minor"/>
      </rPr>
      <t>）</t>
    </r>
    <rPh sb="11" eb="13">
      <t>オウボ</t>
    </rPh>
    <rPh sb="13" eb="14">
      <t>シ</t>
    </rPh>
    <rPh sb="15" eb="16">
      <t>キ</t>
    </rPh>
    <rPh sb="17" eb="18">
      <t>ゴ</t>
    </rPh>
    <rPh sb="19" eb="21">
      <t>ジム</t>
    </rPh>
    <rPh sb="21" eb="22">
      <t>ショ</t>
    </rPh>
    <rPh sb="23" eb="25">
      <t>サクセイ</t>
    </rPh>
    <rPh sb="28" eb="31">
      <t>オウボシャ</t>
    </rPh>
    <rPh sb="43" eb="45">
      <t>コウモク</t>
    </rPh>
    <rPh sb="46" eb="47">
      <t>ニ</t>
    </rPh>
    <rPh sb="48" eb="49">
      <t>カタチ</t>
    </rPh>
    <rPh sb="105" eb="107">
      <t>サクゲン</t>
    </rPh>
    <phoneticPr fontId="2"/>
  </si>
  <si>
    <r>
      <t>さらに、このDATAシートに自動転記された応募者データを、一つずつ「応募者DB」にコピペしていくのも手ですが、別途</t>
    </r>
    <r>
      <rPr>
        <b/>
        <sz val="10"/>
        <color rgb="FFC00000"/>
        <rFont val="游ゴシック"/>
        <family val="3"/>
        <charset val="128"/>
        <scheme val="minor"/>
      </rPr>
      <t>「APPDATA」という集計用マクロ</t>
    </r>
    <r>
      <rPr>
        <sz val="10"/>
        <color theme="1"/>
        <rFont val="游ゴシック"/>
        <family val="3"/>
        <charset val="128"/>
        <scheme val="minor"/>
      </rPr>
      <t>を用意しています。
このマクロを使えば、以下のイメージ図のように、</t>
    </r>
    <r>
      <rPr>
        <b/>
        <sz val="10"/>
        <color rgb="FFC00000"/>
        <rFont val="游ゴシック"/>
        <family val="3"/>
        <charset val="128"/>
        <scheme val="minor"/>
      </rPr>
      <t>各応募者のAF情報を一度にデータベース化して一つのファイルにまとめることが可能です。</t>
    </r>
    <rPh sb="14" eb="16">
      <t>ジドウ</t>
    </rPh>
    <rPh sb="16" eb="18">
      <t>テンキ</t>
    </rPh>
    <rPh sb="21" eb="24">
      <t>オウボシャ</t>
    </rPh>
    <rPh sb="29" eb="30">
      <t>ヒト</t>
    </rPh>
    <rPh sb="34" eb="37">
      <t>オウボシャ</t>
    </rPh>
    <rPh sb="50" eb="51">
      <t>テ</t>
    </rPh>
    <rPh sb="55" eb="57">
      <t>ベット</t>
    </rPh>
    <rPh sb="69" eb="71">
      <t>シュウケイ</t>
    </rPh>
    <rPh sb="71" eb="72">
      <t>ヨウ</t>
    </rPh>
    <rPh sb="76" eb="78">
      <t>ヨウイ</t>
    </rPh>
    <rPh sb="91" eb="92">
      <t>ツカ</t>
    </rPh>
    <rPh sb="95" eb="97">
      <t>イカ</t>
    </rPh>
    <rPh sb="102" eb="103">
      <t>ズ</t>
    </rPh>
    <rPh sb="108" eb="109">
      <t>カク</t>
    </rPh>
    <rPh sb="109" eb="112">
      <t>オウボシャ</t>
    </rPh>
    <rPh sb="115" eb="117">
      <t>ジョウホウ</t>
    </rPh>
    <rPh sb="118" eb="120">
      <t>イチド</t>
    </rPh>
    <rPh sb="127" eb="128">
      <t>カ</t>
    </rPh>
    <rPh sb="130" eb="131">
      <t>ヒト</t>
    </rPh>
    <rPh sb="145" eb="147">
      <t>カノウ</t>
    </rPh>
    <phoneticPr fontId="2"/>
  </si>
  <si>
    <t>（３）[おまけ] 集計マクロの使い方</t>
    <rPh sb="9" eb="11">
      <t>シュウケイ</t>
    </rPh>
    <rPh sb="15" eb="16">
      <t>ツカ</t>
    </rPh>
    <rPh sb="17" eb="18">
      <t>カタ</t>
    </rPh>
    <phoneticPr fontId="2"/>
  </si>
  <si>
    <r>
      <t>なお、上記で集計したファイルをそのまま「応募者DB」とすることも可能ですが、</t>
    </r>
    <r>
      <rPr>
        <b/>
        <u/>
        <sz val="10"/>
        <color rgb="FFC00000"/>
        <rFont val="游ゴシック"/>
        <family val="3"/>
        <charset val="128"/>
        <scheme val="minor"/>
      </rPr>
      <t>これをベースに</t>
    </r>
    <r>
      <rPr>
        <b/>
        <sz val="10"/>
        <color rgb="FFC00000"/>
        <rFont val="游ゴシック"/>
        <family val="3"/>
        <charset val="128"/>
        <scheme val="minor"/>
      </rPr>
      <t>「応募者DB」を作ればよいという考え</t>
    </r>
    <r>
      <rPr>
        <sz val="10"/>
        <color theme="1"/>
        <rFont val="游ゴシック"/>
        <family val="3"/>
        <charset val="128"/>
        <scheme val="minor"/>
      </rPr>
      <t>です。
というのが、各国で応募者DBの様式が若干違うので、各国様式に合わせてデータ項目やマクロの細かな調整をするよりは、この集計化されたものを各JDS事務所でいつも使っている「応募者DB」のフォームに合わせて</t>
    </r>
    <r>
      <rPr>
        <u/>
        <sz val="10"/>
        <color theme="1"/>
        <rFont val="游ゴシック"/>
        <family val="3"/>
        <charset val="128"/>
        <scheme val="minor"/>
      </rPr>
      <t>適宜加工</t>
    </r>
    <r>
      <rPr>
        <sz val="10"/>
        <color theme="1"/>
        <rFont val="游ゴシック"/>
        <family val="3"/>
        <charset val="128"/>
        <scheme val="minor"/>
      </rPr>
      <t>していった方が、結果として自由度が高くメンテの効率がよいと考えるからです。</t>
    </r>
    <rPh sb="3" eb="5">
      <t>ジョウキ</t>
    </rPh>
    <rPh sb="6" eb="8">
      <t>シュウケイ</t>
    </rPh>
    <rPh sb="20" eb="23">
      <t>オウボシャ</t>
    </rPh>
    <rPh sb="32" eb="34">
      <t>カノウ</t>
    </rPh>
    <rPh sb="46" eb="49">
      <t>オウボシャ</t>
    </rPh>
    <rPh sb="53" eb="54">
      <t>ツク</t>
    </rPh>
    <rPh sb="61" eb="62">
      <t>カンガ</t>
    </rPh>
    <rPh sb="73" eb="75">
      <t>カッコク</t>
    </rPh>
    <rPh sb="76" eb="79">
      <t>オウボシャ</t>
    </rPh>
    <rPh sb="82" eb="84">
      <t>ヨウシキ</t>
    </rPh>
    <rPh sb="85" eb="87">
      <t>ジャッカン</t>
    </rPh>
    <rPh sb="87" eb="88">
      <t>チガ</t>
    </rPh>
    <rPh sb="92" eb="94">
      <t>カッコク</t>
    </rPh>
    <rPh sb="94" eb="96">
      <t>ヨウシキ</t>
    </rPh>
    <rPh sb="97" eb="98">
      <t>ア</t>
    </rPh>
    <rPh sb="127" eb="128">
      <t>カ</t>
    </rPh>
    <rPh sb="134" eb="135">
      <t>カク</t>
    </rPh>
    <rPh sb="138" eb="140">
      <t>ジム</t>
    </rPh>
    <rPh sb="140" eb="141">
      <t>ショ</t>
    </rPh>
    <rPh sb="145" eb="146">
      <t>ツカ</t>
    </rPh>
    <rPh sb="151" eb="154">
      <t>オウボシャ</t>
    </rPh>
    <rPh sb="163" eb="164">
      <t>ア</t>
    </rPh>
    <rPh sb="167" eb="169">
      <t>テキギ</t>
    </rPh>
    <rPh sb="169" eb="171">
      <t>カコウ</t>
    </rPh>
    <rPh sb="176" eb="177">
      <t>ホウ</t>
    </rPh>
    <rPh sb="179" eb="181">
      <t>ケッカ</t>
    </rPh>
    <rPh sb="184" eb="187">
      <t>ジユウド</t>
    </rPh>
    <rPh sb="188" eb="189">
      <t>タカ</t>
    </rPh>
    <rPh sb="194" eb="196">
      <t>コウリツ</t>
    </rPh>
    <rPh sb="200" eb="201">
      <t>カンガ</t>
    </rPh>
    <phoneticPr fontId="2"/>
  </si>
  <si>
    <t>国名・年度</t>
    <rPh sb="0" eb="2">
      <t>コクメイ</t>
    </rPh>
    <rPh sb="3" eb="5">
      <t>ネンド</t>
    </rPh>
    <phoneticPr fontId="2"/>
  </si>
  <si>
    <t>to as great extent as possible.</t>
    <phoneticPr fontId="2"/>
  </si>
  <si>
    <t>国名</t>
    <rPh sb="0" eb="2">
      <t>コクメイ</t>
    </rPh>
    <phoneticPr fontId="2"/>
  </si>
  <si>
    <t>年度</t>
    <rPh sb="0" eb="2">
      <t>ネンド</t>
    </rPh>
    <phoneticPr fontId="2"/>
  </si>
  <si>
    <t>国名＋年度</t>
    <rPh sb="0" eb="2">
      <t>コクメイ</t>
    </rPh>
    <rPh sb="3" eb="5">
      <t>ネンド</t>
    </rPh>
    <phoneticPr fontId="2"/>
  </si>
  <si>
    <r>
      <t>応募者が何かこれに入力することは想定しておらず、</t>
    </r>
    <r>
      <rPr>
        <sz val="10"/>
        <color rgb="FFC00000"/>
        <rFont val="游ゴシック"/>
        <family val="3"/>
        <charset val="128"/>
        <scheme val="minor"/>
      </rPr>
      <t>基本的には、応募者に印刷して使ってもらいます</t>
    </r>
    <r>
      <rPr>
        <sz val="10"/>
        <color theme="1"/>
        <rFont val="游ゴシック"/>
        <family val="3"/>
        <charset val="128"/>
        <scheme val="minor"/>
      </rPr>
      <t xml:space="preserve">。
応募CPや応募者氏名等はAFを入力すれば自動的に転記されるようになっています（シート内に説明有）。
</t>
    </r>
    <r>
      <rPr>
        <b/>
        <sz val="10"/>
        <color rgb="FFC00000"/>
        <rFont val="游ゴシック"/>
        <family val="3"/>
        <charset val="128"/>
        <scheme val="minor"/>
      </rPr>
      <t>右上の「応募者番号」の部分だけは、入力可能</t>
    </r>
    <r>
      <rPr>
        <sz val="10"/>
        <color theme="1"/>
        <rFont val="游ゴシック"/>
        <family val="3"/>
        <charset val="128"/>
        <scheme val="minor"/>
      </rPr>
      <t>にしています。
理由としては、AF原本提出後、JDS事務所がAF上に応募番号を書き込んだり印字しているはずで、</t>
    </r>
    <r>
      <rPr>
        <u/>
        <sz val="10"/>
        <color theme="1"/>
        <rFont val="游ゴシック"/>
        <family val="3"/>
        <charset val="128"/>
        <scheme val="minor"/>
      </rPr>
      <t>その応募者番号やIDを後から事務所側でここに入力できるようにしています</t>
    </r>
    <r>
      <rPr>
        <sz val="10"/>
        <color theme="1"/>
        <rFont val="游ゴシック"/>
        <family val="3"/>
        <charset val="128"/>
        <scheme val="minor"/>
      </rPr>
      <t xml:space="preserve">。
</t>
    </r>
    <r>
      <rPr>
        <sz val="10"/>
        <color rgb="FFC00000"/>
        <rFont val="游ゴシック"/>
        <family val="3"/>
        <charset val="128"/>
        <scheme val="minor"/>
      </rPr>
      <t>そうすることで、「Data」ワークシートに応募者番号がデータとして反映されるため、後々の集計と応募者データベースの作成が楽になります</t>
    </r>
    <r>
      <rPr>
        <sz val="10"/>
        <color theme="1"/>
        <rFont val="游ゴシック"/>
        <family val="3"/>
        <charset val="128"/>
        <scheme val="minor"/>
      </rPr>
      <t>。
また、「応募者番号」が決まった後は、</t>
    </r>
    <r>
      <rPr>
        <b/>
        <sz val="10"/>
        <color rgb="FFC00000"/>
        <rFont val="游ゴシック"/>
        <family val="3"/>
        <charset val="128"/>
        <scheme val="minor"/>
      </rPr>
      <t>応募者が提出するこの「AFファイル名」もこの応募者番号に変えておきます</t>
    </r>
    <r>
      <rPr>
        <sz val="10"/>
        <color theme="1"/>
        <rFont val="游ゴシック"/>
        <family val="3"/>
        <charset val="128"/>
        <scheme val="minor"/>
      </rPr>
      <t>（後々の集計と応募者DB作成時の手間を減らすため）。</t>
    </r>
    <rPh sb="0" eb="3">
      <t>オウボシャ</t>
    </rPh>
    <rPh sb="4" eb="5">
      <t>ナニ</t>
    </rPh>
    <rPh sb="9" eb="11">
      <t>ニュウリョク</t>
    </rPh>
    <rPh sb="16" eb="18">
      <t>ソウテイ</t>
    </rPh>
    <rPh sb="53" eb="56">
      <t>オウボシャ</t>
    </rPh>
    <rPh sb="56" eb="58">
      <t>シメイ</t>
    </rPh>
    <rPh sb="58" eb="59">
      <t>トウ</t>
    </rPh>
    <rPh sb="63" eb="65">
      <t>ニュウリョク</t>
    </rPh>
    <rPh sb="68" eb="71">
      <t>ジドウテキ</t>
    </rPh>
    <rPh sb="72" eb="74">
      <t>テンキ</t>
    </rPh>
    <rPh sb="90" eb="91">
      <t>ナイ</t>
    </rPh>
    <rPh sb="92" eb="94">
      <t>セツメイ</t>
    </rPh>
    <rPh sb="94" eb="95">
      <t>アリ</t>
    </rPh>
    <rPh sb="99" eb="101">
      <t>ミギウエ</t>
    </rPh>
    <rPh sb="103" eb="106">
      <t>オウボシャ</t>
    </rPh>
    <rPh sb="106" eb="108">
      <t>バンゴウ</t>
    </rPh>
    <rPh sb="110" eb="112">
      <t>ブブン</t>
    </rPh>
    <rPh sb="116" eb="118">
      <t>ニュウリョク</t>
    </rPh>
    <rPh sb="118" eb="120">
      <t>カノウ</t>
    </rPh>
    <rPh sb="128" eb="130">
      <t>リユウ</t>
    </rPh>
    <rPh sb="137" eb="139">
      <t>ゲンポン</t>
    </rPh>
    <rPh sb="139" eb="141">
      <t>テイシュツ</t>
    </rPh>
    <rPh sb="141" eb="142">
      <t>ゴ</t>
    </rPh>
    <rPh sb="146" eb="148">
      <t>ジム</t>
    </rPh>
    <rPh sb="148" eb="149">
      <t>ショ</t>
    </rPh>
    <rPh sb="152" eb="153">
      <t>ジョウ</t>
    </rPh>
    <rPh sb="154" eb="156">
      <t>オウボ</t>
    </rPh>
    <rPh sb="156" eb="158">
      <t>バンゴウ</t>
    </rPh>
    <rPh sb="159" eb="160">
      <t>カ</t>
    </rPh>
    <rPh sb="161" eb="162">
      <t>コ</t>
    </rPh>
    <rPh sb="165" eb="167">
      <t>インジ</t>
    </rPh>
    <rPh sb="177" eb="180">
      <t>オウボシャ</t>
    </rPh>
    <rPh sb="180" eb="182">
      <t>バンゴウ</t>
    </rPh>
    <rPh sb="186" eb="187">
      <t>アト</t>
    </rPh>
    <rPh sb="189" eb="191">
      <t>ジム</t>
    </rPh>
    <rPh sb="191" eb="192">
      <t>ショ</t>
    </rPh>
    <rPh sb="192" eb="193">
      <t>ガワ</t>
    </rPh>
    <rPh sb="197" eb="199">
      <t>ニュウリョク</t>
    </rPh>
    <rPh sb="233" eb="236">
      <t>オウボシャ</t>
    </rPh>
    <rPh sb="236" eb="238">
      <t>バンゴウ</t>
    </rPh>
    <rPh sb="245" eb="247">
      <t>ハンエイ</t>
    </rPh>
    <rPh sb="253" eb="255">
      <t>ノチノチ</t>
    </rPh>
    <rPh sb="256" eb="258">
      <t>シュウケイ</t>
    </rPh>
    <rPh sb="259" eb="262">
      <t>オウボシャ</t>
    </rPh>
    <rPh sb="269" eb="271">
      <t>サクセイ</t>
    </rPh>
    <rPh sb="272" eb="273">
      <t>ラク</t>
    </rPh>
    <rPh sb="285" eb="288">
      <t>オウボシャ</t>
    </rPh>
    <rPh sb="288" eb="290">
      <t>バンゴウ</t>
    </rPh>
    <rPh sb="292" eb="293">
      <t>キ</t>
    </rPh>
    <rPh sb="296" eb="297">
      <t>アト</t>
    </rPh>
    <rPh sb="299" eb="302">
      <t>オウボシャ</t>
    </rPh>
    <rPh sb="303" eb="305">
      <t>テイシュツ</t>
    </rPh>
    <rPh sb="316" eb="317">
      <t>メイ</t>
    </rPh>
    <rPh sb="321" eb="324">
      <t>オウボシャ</t>
    </rPh>
    <rPh sb="324" eb="326">
      <t>バンゴウ</t>
    </rPh>
    <rPh sb="327" eb="328">
      <t>カ</t>
    </rPh>
    <rPh sb="335" eb="337">
      <t>ノチノチ</t>
    </rPh>
    <rPh sb="338" eb="340">
      <t>シュウケイ</t>
    </rPh>
    <rPh sb="341" eb="344">
      <t>オウボシャ</t>
    </rPh>
    <rPh sb="346" eb="348">
      <t>サクセイ</t>
    </rPh>
    <rPh sb="348" eb="349">
      <t>ジ</t>
    </rPh>
    <rPh sb="350" eb="352">
      <t>テマ</t>
    </rPh>
    <rPh sb="353" eb="354">
      <t>ヘ</t>
    </rPh>
    <phoneticPr fontId="2"/>
  </si>
  <si>
    <r>
      <t>応募者が入力した回答は、「Data」シートに自動転記されるため、応募者DBに手入力していく手間や間違いが減ります。
但し、</t>
    </r>
    <r>
      <rPr>
        <u/>
        <sz val="10"/>
        <color theme="1"/>
        <rFont val="游ゴシック"/>
        <family val="3"/>
        <charset val="128"/>
        <scheme val="minor"/>
      </rPr>
      <t>現カンボ版と異なる質問事項を入れたりする場合は、このQuestionnaireフォームを手直しして、再度「Dataシート」にリンクを張り直す必要があります</t>
    </r>
    <r>
      <rPr>
        <sz val="10"/>
        <color theme="1"/>
        <rFont val="游ゴシック"/>
        <family val="3"/>
        <charset val="128"/>
        <scheme val="minor"/>
      </rPr>
      <t>。
特別ややこしい関数は使っていませんが、やり方がわからなければお知らせください。</t>
    </r>
    <rPh sb="0" eb="3">
      <t>オウボシャ</t>
    </rPh>
    <rPh sb="4" eb="6">
      <t>ニュウリョク</t>
    </rPh>
    <rPh sb="8" eb="10">
      <t>カイトウ</t>
    </rPh>
    <rPh sb="22" eb="24">
      <t>ジドウ</t>
    </rPh>
    <rPh sb="24" eb="26">
      <t>テンキ</t>
    </rPh>
    <rPh sb="32" eb="35">
      <t>オウボシャ</t>
    </rPh>
    <rPh sb="38" eb="39">
      <t>テ</t>
    </rPh>
    <rPh sb="39" eb="41">
      <t>ニュウリョク</t>
    </rPh>
    <rPh sb="45" eb="47">
      <t>テマ</t>
    </rPh>
    <rPh sb="48" eb="50">
      <t>マチガ</t>
    </rPh>
    <rPh sb="52" eb="53">
      <t>ヘ</t>
    </rPh>
    <rPh sb="59" eb="60">
      <t>タダ</t>
    </rPh>
    <rPh sb="62" eb="63">
      <t>ゲン</t>
    </rPh>
    <rPh sb="66" eb="67">
      <t>バン</t>
    </rPh>
    <rPh sb="68" eb="69">
      <t>コト</t>
    </rPh>
    <rPh sb="71" eb="73">
      <t>シツモン</t>
    </rPh>
    <rPh sb="73" eb="75">
      <t>ジコウ</t>
    </rPh>
    <rPh sb="76" eb="77">
      <t>イ</t>
    </rPh>
    <rPh sb="82" eb="84">
      <t>バアイ</t>
    </rPh>
    <rPh sb="106" eb="108">
      <t>テナオ</t>
    </rPh>
    <rPh sb="112" eb="114">
      <t>サイド</t>
    </rPh>
    <rPh sb="128" eb="129">
      <t>ハ</t>
    </rPh>
    <rPh sb="130" eb="131">
      <t>ナオ</t>
    </rPh>
    <rPh sb="132" eb="134">
      <t>ヒツヨウ</t>
    </rPh>
    <rPh sb="141" eb="143">
      <t>トクベツ</t>
    </rPh>
    <rPh sb="148" eb="150">
      <t>カンスウ</t>
    </rPh>
    <rPh sb="151" eb="152">
      <t>ツカ</t>
    </rPh>
    <rPh sb="162" eb="163">
      <t>カタ</t>
    </rPh>
    <rPh sb="172" eb="173">
      <t>シ</t>
    </rPh>
    <phoneticPr fontId="2"/>
  </si>
  <si>
    <r>
      <t>応募者が入力済みのこのAFファイルをJDS事務所に提出した後、</t>
    </r>
    <r>
      <rPr>
        <u/>
        <sz val="10"/>
        <color rgb="FFC00000"/>
        <rFont val="游ゴシック"/>
        <family val="3"/>
        <charset val="128"/>
        <scheme val="minor"/>
      </rPr>
      <t>上記「2.(2) Check list」の項目で説明したように、</t>
    </r>
    <r>
      <rPr>
        <b/>
        <u/>
        <sz val="10"/>
        <color rgb="FFC00000"/>
        <rFont val="游ゴシック"/>
        <family val="3"/>
        <charset val="128"/>
        <scheme val="minor"/>
      </rPr>
      <t>Check list右上側に応募者番号を入力</t>
    </r>
    <r>
      <rPr>
        <u/>
        <sz val="10"/>
        <color rgb="FFC00000"/>
        <rFont val="游ゴシック"/>
        <family val="3"/>
        <charset val="128"/>
        <scheme val="minor"/>
      </rPr>
      <t>し、セーブしてファイルを閉じた後に</t>
    </r>
    <r>
      <rPr>
        <b/>
        <u/>
        <sz val="10"/>
        <color rgb="FFC00000"/>
        <rFont val="游ゴシック"/>
        <family val="3"/>
        <charset val="128"/>
        <scheme val="minor"/>
      </rPr>
      <t>そのAFファイル名にも応募者番号</t>
    </r>
    <r>
      <rPr>
        <u/>
        <sz val="10"/>
        <color rgb="FFC00000"/>
        <rFont val="游ゴシック"/>
        <family val="3"/>
        <charset val="128"/>
        <scheme val="minor"/>
      </rPr>
      <t>を付けていきます（応募者番号は重複せず、各応募者に固有のはずです）</t>
    </r>
    <r>
      <rPr>
        <sz val="10"/>
        <color theme="1"/>
        <rFont val="游ゴシック"/>
        <family val="3"/>
        <charset val="128"/>
        <scheme val="minor"/>
      </rPr>
      <t xml:space="preserve">。
</t>
    </r>
    <r>
      <rPr>
        <b/>
        <sz val="10"/>
        <color theme="1"/>
        <rFont val="游ゴシック"/>
        <family val="3"/>
        <charset val="128"/>
        <scheme val="minor"/>
      </rPr>
      <t>これで集計の下準備が完了です。</t>
    </r>
    <rPh sb="0" eb="3">
      <t>オウボシャ</t>
    </rPh>
    <rPh sb="4" eb="6">
      <t>ニュウリョク</t>
    </rPh>
    <rPh sb="6" eb="7">
      <t>ズ</t>
    </rPh>
    <rPh sb="21" eb="23">
      <t>ジム</t>
    </rPh>
    <rPh sb="23" eb="24">
      <t>ショ</t>
    </rPh>
    <rPh sb="25" eb="27">
      <t>テイシュツ</t>
    </rPh>
    <rPh sb="29" eb="30">
      <t>ノチ</t>
    </rPh>
    <rPh sb="73" eb="75">
      <t>ミギウエ</t>
    </rPh>
    <rPh sb="75" eb="76">
      <t>ガワ</t>
    </rPh>
    <rPh sb="77" eb="80">
      <t>オウボシャ</t>
    </rPh>
    <rPh sb="80" eb="82">
      <t>バンゴウ</t>
    </rPh>
    <rPh sb="83" eb="85">
      <t>ニュウリョク</t>
    </rPh>
    <rPh sb="97" eb="98">
      <t>ト</t>
    </rPh>
    <rPh sb="100" eb="101">
      <t>ノチ</t>
    </rPh>
    <rPh sb="127" eb="130">
      <t>オウボシャ</t>
    </rPh>
    <rPh sb="130" eb="132">
      <t>バンゴウ</t>
    </rPh>
    <rPh sb="133" eb="135">
      <t>チョウフク</t>
    </rPh>
    <rPh sb="138" eb="139">
      <t>カク</t>
    </rPh>
    <rPh sb="139" eb="142">
      <t>オウボシャ</t>
    </rPh>
    <rPh sb="143" eb="145">
      <t>コユウ</t>
    </rPh>
    <rPh sb="156" eb="158">
      <t>シュウケイ</t>
    </rPh>
    <rPh sb="159" eb="162">
      <t>シタジュンビ</t>
    </rPh>
    <rPh sb="163" eb="165">
      <t>カンリョウ</t>
    </rPh>
    <phoneticPr fontId="2"/>
  </si>
  <si>
    <r>
      <t>デスクトップ上に</t>
    </r>
    <r>
      <rPr>
        <b/>
        <sz val="10"/>
        <color theme="1"/>
        <rFont val="游ゴシック"/>
        <family val="3"/>
        <charset val="128"/>
        <scheme val="minor"/>
      </rPr>
      <t>「AFDATA」という空フォルダ</t>
    </r>
    <r>
      <rPr>
        <sz val="10"/>
        <color theme="1"/>
        <rFont val="游ゴシック"/>
        <family val="3"/>
        <charset val="128"/>
        <scheme val="minor"/>
      </rPr>
      <t>を一つ作成（名前は何でもよいです）</t>
    </r>
    <rPh sb="6" eb="7">
      <t>ジョウ</t>
    </rPh>
    <rPh sb="19" eb="20">
      <t>カラ</t>
    </rPh>
    <rPh sb="25" eb="26">
      <t>ヒト</t>
    </rPh>
    <rPh sb="27" eb="29">
      <t>サクセイ</t>
    </rPh>
    <rPh sb="30" eb="32">
      <t>ナマエ</t>
    </rPh>
    <rPh sb="33" eb="34">
      <t>ナン</t>
    </rPh>
    <phoneticPr fontId="2"/>
  </si>
  <si>
    <t>「AFDATA」の空フォルダに全ての応募者のAFファイルを格納。</t>
  </si>
  <si>
    <t>「ADM」シートにマクロ実行ボタンがあるのでクリック。
クリックすると実行場所を指定するウィンドウが開くので、デスクトップに作ってAFファイルとマクロファイルが格納されている「AFDATA」のフォルダを指定して「OK」をクリック。</t>
    <rPh sb="12" eb="14">
      <t>ジッコウ</t>
    </rPh>
    <rPh sb="35" eb="37">
      <t>ジッコウ</t>
    </rPh>
    <rPh sb="37" eb="39">
      <t>バショ</t>
    </rPh>
    <rPh sb="40" eb="42">
      <t>シテイ</t>
    </rPh>
    <rPh sb="50" eb="51">
      <t>ヒラ</t>
    </rPh>
    <rPh sb="62" eb="63">
      <t>ツク</t>
    </rPh>
    <rPh sb="80" eb="82">
      <t>カクノウ</t>
    </rPh>
    <rPh sb="101" eb="103">
      <t>シテイ</t>
    </rPh>
    <phoneticPr fontId="2"/>
  </si>
  <si>
    <t>また、マクロファイル「０AF_macro」も同様に格納。
この段階で、マクロファイルと全ての応募者AFファイルが「AFDATA」フォルダに入っています。</t>
    <rPh sb="22" eb="24">
      <t>ドウヨウ</t>
    </rPh>
    <rPh sb="25" eb="27">
      <t>カクノウ</t>
    </rPh>
    <rPh sb="31" eb="33">
      <t>ダンカイ</t>
    </rPh>
    <rPh sb="43" eb="44">
      <t>スベ</t>
    </rPh>
    <rPh sb="46" eb="49">
      <t>オウボシャ</t>
    </rPh>
    <rPh sb="69" eb="70">
      <t>ハイ</t>
    </rPh>
    <phoneticPr fontId="2"/>
  </si>
  <si>
    <t>マクロファイル「０AF_macro」を開きます（マクロの警告が出たら、マクロを許可してください）。</t>
  </si>
  <si>
    <t>「０AF_macro」の「Sheet1」にデータ見出し以外何もデータが入っていないことを確認（何かデータがあれば削除してください）。</t>
    <rPh sb="24" eb="26">
      <t>ミダ</t>
    </rPh>
    <rPh sb="27" eb="29">
      <t>イガイ</t>
    </rPh>
    <rPh sb="29" eb="30">
      <t>ナニ</t>
    </rPh>
    <rPh sb="35" eb="36">
      <t>ハイ</t>
    </rPh>
    <rPh sb="44" eb="46">
      <t>カクニン</t>
    </rPh>
    <rPh sb="47" eb="48">
      <t>ナニ</t>
    </rPh>
    <rPh sb="56" eb="58">
      <t>サクジョ</t>
    </rPh>
    <phoneticPr fontId="2"/>
  </si>
  <si>
    <t>(Starting date of the employment)</t>
    <phoneticPr fontId="2"/>
  </si>
  <si>
    <t>TEL of Workplace</t>
    <phoneticPr fontId="2"/>
  </si>
  <si>
    <r>
      <t xml:space="preserve">Current Department
</t>
    </r>
    <r>
      <rPr>
        <sz val="11"/>
        <color theme="1"/>
        <rFont val="Arial"/>
        <family val="2"/>
      </rPr>
      <t>(Automatically filled)</t>
    </r>
    <phoneticPr fontId="2"/>
  </si>
  <si>
    <t>Address of the current workplace</t>
    <phoneticPr fontId="2"/>
  </si>
  <si>
    <t>YES</t>
    <phoneticPr fontId="2"/>
  </si>
  <si>
    <r>
      <t xml:space="preserve">CP </t>
    </r>
    <r>
      <rPr>
        <b/>
        <sz val="11"/>
        <color theme="1"/>
        <rFont val="ＭＳ Ｐゴシック"/>
        <family val="3"/>
        <charset val="128"/>
      </rPr>
      <t>→ TO</t>
    </r>
    <phoneticPr fontId="2"/>
  </si>
  <si>
    <r>
      <t>SP/CP/Univ</t>
    </r>
    <r>
      <rPr>
        <b/>
        <sz val="11"/>
        <color theme="1"/>
        <rFont val="ＭＳ Ｐゴシック"/>
        <family val="3"/>
        <charset val="128"/>
      </rPr>
      <t>情報</t>
    </r>
    <rPh sb="10" eb="12">
      <t>ジョウホウ</t>
    </rPh>
    <phoneticPr fontId="2"/>
  </si>
  <si>
    <t>SP/CP/Univ/TOも、いつものFrameworkとは形が違いますが、例に従って入力しておきます。</t>
    <rPh sb="30" eb="31">
      <t>カタチ</t>
    </rPh>
    <rPh sb="32" eb="33">
      <t>チガ</t>
    </rPh>
    <rPh sb="38" eb="39">
      <t>レイ</t>
    </rPh>
    <rPh sb="40" eb="41">
      <t>シタガ</t>
    </rPh>
    <rPh sb="43" eb="45">
      <t>ニュウリョク</t>
    </rPh>
    <phoneticPr fontId="2"/>
  </si>
  <si>
    <r>
      <t xml:space="preserve">例えば、AFフォームの各ページ上部や下部に記載されている「国名」「年度」、年齢表示欄に表示させる「●年4月1日現在」の●の部分、職歴欄に表示させる「●年▲月現在」といった応募締切時の区切りの年月とか。
</t>
    </r>
    <r>
      <rPr>
        <u/>
        <sz val="10"/>
        <color rgb="FFC00000"/>
        <rFont val="游ゴシック"/>
        <family val="3"/>
        <charset val="128"/>
        <scheme val="minor"/>
      </rPr>
      <t>これらは、毎年更新する必要があり、各ページで一つずつ手作業で更新する手間を省くために、このADMシートからリンクを張って一括で更新できるようにしています</t>
    </r>
    <r>
      <rPr>
        <sz val="10"/>
        <color theme="1"/>
        <rFont val="游ゴシック"/>
        <family val="3"/>
        <charset val="128"/>
        <scheme val="minor"/>
      </rPr>
      <t xml:space="preserve">。
その他の細かな部分は、ADMシート内に説明を入れているのでそちらを参照。
</t>
    </r>
    <r>
      <rPr>
        <u val="double"/>
        <sz val="10"/>
        <color rgb="FFC00000"/>
        <rFont val="游ゴシック"/>
        <family val="3"/>
        <charset val="128"/>
        <scheme val="minor"/>
      </rPr>
      <t>SP/CP/Univ情報もここで設定しますが、通常のFrameworkの形と違うので、例に従って入力してください。</t>
    </r>
    <r>
      <rPr>
        <sz val="10"/>
        <color theme="1"/>
        <rFont val="游ゴシック"/>
        <family val="3"/>
        <charset val="128"/>
        <scheme val="minor"/>
      </rPr>
      <t xml:space="preserve">
AF最初のページで、SP/CP/Univ/TOを絞り込みながら入力できるようにしています。
</t>
    </r>
    <r>
      <rPr>
        <u/>
        <sz val="10"/>
        <color theme="1"/>
        <rFont val="游ゴシック"/>
        <family val="3"/>
        <charset val="128"/>
        <scheme val="minor"/>
      </rPr>
      <t>各表のSP/CP/Univ名称は、スペルやスペース等に気を付けて、きちんと各表で同じになるよう揃えてください</t>
    </r>
    <r>
      <rPr>
        <sz val="10"/>
        <color theme="1"/>
        <rFont val="游ゴシック"/>
        <family val="3"/>
        <charset val="128"/>
        <scheme val="minor"/>
      </rPr>
      <t>。なお、SP/CP/Univの名称は、応募締め切り後に各事務所で使う「応募者DB」内のSP/CP/Univのリストときちんと合わせておくと、後々の集計で便利です。</t>
    </r>
    <rPh sb="0" eb="1">
      <t>タト</t>
    </rPh>
    <rPh sb="11" eb="12">
      <t>カク</t>
    </rPh>
    <rPh sb="15" eb="17">
      <t>ジョウブ</t>
    </rPh>
    <rPh sb="18" eb="20">
      <t>カブ</t>
    </rPh>
    <rPh sb="21" eb="23">
      <t>キサイ</t>
    </rPh>
    <rPh sb="29" eb="31">
      <t>コクメイ</t>
    </rPh>
    <rPh sb="33" eb="35">
      <t>ネンド</t>
    </rPh>
    <rPh sb="37" eb="39">
      <t>ネンレイ</t>
    </rPh>
    <rPh sb="39" eb="41">
      <t>ヒョウジ</t>
    </rPh>
    <rPh sb="41" eb="42">
      <t>ラン</t>
    </rPh>
    <rPh sb="43" eb="45">
      <t>ヒョウジ</t>
    </rPh>
    <rPh sb="50" eb="51">
      <t>ネン</t>
    </rPh>
    <rPh sb="52" eb="53">
      <t>ガツ</t>
    </rPh>
    <rPh sb="54" eb="55">
      <t>ニチ</t>
    </rPh>
    <rPh sb="55" eb="57">
      <t>ゲンザイ</t>
    </rPh>
    <rPh sb="61" eb="63">
      <t>ブブン</t>
    </rPh>
    <rPh sb="64" eb="66">
      <t>ショクレキ</t>
    </rPh>
    <rPh sb="66" eb="67">
      <t>ラン</t>
    </rPh>
    <rPh sb="68" eb="70">
      <t>ヒョウジ</t>
    </rPh>
    <rPh sb="75" eb="76">
      <t>ネン</t>
    </rPh>
    <rPh sb="77" eb="78">
      <t>ツキ</t>
    </rPh>
    <rPh sb="78" eb="80">
      <t>ゲンザイ</t>
    </rPh>
    <rPh sb="85" eb="87">
      <t>オウボ</t>
    </rPh>
    <rPh sb="87" eb="89">
      <t>シメキリ</t>
    </rPh>
    <rPh sb="89" eb="90">
      <t>ジ</t>
    </rPh>
    <rPh sb="91" eb="93">
      <t>クギ</t>
    </rPh>
    <rPh sb="95" eb="97">
      <t>ネンゲツ</t>
    </rPh>
    <rPh sb="106" eb="108">
      <t>マイトシ</t>
    </rPh>
    <rPh sb="108" eb="110">
      <t>コウシン</t>
    </rPh>
    <rPh sb="112" eb="114">
      <t>ヒツヨウ</t>
    </rPh>
    <rPh sb="118" eb="119">
      <t>カク</t>
    </rPh>
    <rPh sb="123" eb="124">
      <t>ヒト</t>
    </rPh>
    <rPh sb="127" eb="130">
      <t>テサギョウ</t>
    </rPh>
    <rPh sb="131" eb="133">
      <t>コウシン</t>
    </rPh>
    <rPh sb="135" eb="137">
      <t>テマ</t>
    </rPh>
    <rPh sb="138" eb="139">
      <t>ハブ</t>
    </rPh>
    <rPh sb="158" eb="159">
      <t>ハ</t>
    </rPh>
    <rPh sb="161" eb="163">
      <t>イッカツ</t>
    </rPh>
    <rPh sb="164" eb="166">
      <t>コウシン</t>
    </rPh>
    <rPh sb="181" eb="182">
      <t>タ</t>
    </rPh>
    <rPh sb="183" eb="184">
      <t>コマ</t>
    </rPh>
    <rPh sb="186" eb="188">
      <t>ブブン</t>
    </rPh>
    <rPh sb="196" eb="197">
      <t>ナイ</t>
    </rPh>
    <rPh sb="198" eb="200">
      <t>セツメイ</t>
    </rPh>
    <rPh sb="201" eb="202">
      <t>イ</t>
    </rPh>
    <rPh sb="212" eb="214">
      <t>サンショウ</t>
    </rPh>
    <rPh sb="227" eb="229">
      <t>ジョウホウ</t>
    </rPh>
    <rPh sb="233" eb="235">
      <t>セッテイ</t>
    </rPh>
    <rPh sb="240" eb="242">
      <t>ツウジョウ</t>
    </rPh>
    <rPh sb="253" eb="254">
      <t>カタチ</t>
    </rPh>
    <rPh sb="255" eb="256">
      <t>チガ</t>
    </rPh>
    <rPh sb="260" eb="261">
      <t>レイ</t>
    </rPh>
    <rPh sb="262" eb="263">
      <t>シタガ</t>
    </rPh>
    <rPh sb="265" eb="267">
      <t>ニュウリョク</t>
    </rPh>
    <rPh sb="321" eb="323">
      <t>カクヒョウ</t>
    </rPh>
    <rPh sb="334" eb="336">
      <t>メイショウ</t>
    </rPh>
    <rPh sb="346" eb="347">
      <t>トウ</t>
    </rPh>
    <rPh sb="348" eb="349">
      <t>キ</t>
    </rPh>
    <rPh sb="350" eb="351">
      <t>ツ</t>
    </rPh>
    <rPh sb="358" eb="360">
      <t>カクヒョウ</t>
    </rPh>
    <rPh sb="361" eb="362">
      <t>オナ</t>
    </rPh>
    <rPh sb="368" eb="369">
      <t>ソロ</t>
    </rPh>
    <phoneticPr fontId="2"/>
  </si>
  <si>
    <r>
      <t xml:space="preserve">AF内の水色の部分が応募者が入力していくところです。
一つのSPに複数のCPが設定されていたり、一つのCPに複数の大学が設定されていることがありますが、順々に入力すれば、応募者が受験したい大学まで一つずつ絞り込みながら入力可能です。
</t>
    </r>
    <r>
      <rPr>
        <b/>
        <u/>
        <sz val="10"/>
        <color rgb="FFC00000"/>
        <rFont val="游ゴシック"/>
        <family val="3"/>
        <charset val="128"/>
        <scheme val="minor"/>
      </rPr>
      <t>学歴欄は、6ヶ月以下の通学は0年でカウントし、1年6ヶ月までが1年カウントとなります。</t>
    </r>
    <r>
      <rPr>
        <sz val="10"/>
        <color theme="1"/>
        <rFont val="游ゴシック"/>
        <family val="3"/>
        <charset val="128"/>
        <scheme val="minor"/>
      </rPr>
      <t xml:space="preserve">
</t>
    </r>
    <r>
      <rPr>
        <b/>
        <u/>
        <sz val="10"/>
        <color rgb="FFC00000"/>
        <rFont val="游ゴシック"/>
        <family val="3"/>
        <charset val="128"/>
        <scheme val="minor"/>
      </rPr>
      <t>職歴欄は、通常通り年月が自動カウントされます</t>
    </r>
    <r>
      <rPr>
        <sz val="10"/>
        <color rgb="FFC00000"/>
        <rFont val="游ゴシック"/>
        <family val="3"/>
        <charset val="128"/>
        <scheme val="minor"/>
      </rPr>
      <t xml:space="preserve">。
</t>
    </r>
    <r>
      <rPr>
        <sz val="10"/>
        <rFont val="游ゴシック"/>
        <family val="3"/>
        <charset val="128"/>
        <scheme val="minor"/>
      </rPr>
      <t>職歴欄の「職業タイプ」について、</t>
    </r>
    <r>
      <rPr>
        <sz val="10"/>
        <color rgb="FFC00000"/>
        <rFont val="游ゴシック"/>
        <family val="3"/>
        <charset val="128"/>
        <scheme val="minor"/>
      </rPr>
      <t>今は公務員でも過去に民間セクターで働いていた応募者もいるかもしれないので</t>
    </r>
    <r>
      <rPr>
        <sz val="10"/>
        <rFont val="游ゴシック"/>
        <family val="3"/>
        <charset val="128"/>
        <scheme val="minor"/>
      </rPr>
      <t>、職業タイプの選択肢（A,B,C...)に「企業」や「NGO」といった</t>
    </r>
    <r>
      <rPr>
        <sz val="10"/>
        <color rgb="FFC00000"/>
        <rFont val="游ゴシック"/>
        <family val="3"/>
        <charset val="128"/>
        <scheme val="minor"/>
      </rPr>
      <t>民間の選択肢も忘れずに</t>
    </r>
    <r>
      <rPr>
        <sz val="10"/>
        <rFont val="游ゴシック"/>
        <family val="3"/>
        <charset val="128"/>
        <scheme val="minor"/>
      </rPr>
      <t>いれておくとよいです（カンボ版参照）。
後は、細かなところとして、</t>
    </r>
    <r>
      <rPr>
        <sz val="10"/>
        <color rgb="FFC00000"/>
        <rFont val="游ゴシック"/>
        <family val="3"/>
        <charset val="128"/>
        <scheme val="minor"/>
      </rPr>
      <t>最後の誓約条項の中</t>
    </r>
    <r>
      <rPr>
        <sz val="10"/>
        <rFont val="游ゴシック"/>
        <family val="3"/>
        <charset val="128"/>
        <scheme val="minor"/>
      </rPr>
      <t>の「国名」や「渡航前のJDS誓約書提出先（教育省とか）」は</t>
    </r>
    <r>
      <rPr>
        <sz val="10"/>
        <color rgb="FFC00000"/>
        <rFont val="游ゴシック"/>
        <family val="3"/>
        <charset val="128"/>
        <scheme val="minor"/>
      </rPr>
      <t>ADMシート側で指定</t>
    </r>
    <r>
      <rPr>
        <sz val="10"/>
        <rFont val="游ゴシック"/>
        <family val="3"/>
        <charset val="128"/>
        <scheme val="minor"/>
      </rPr>
      <t>できるようになっています。</t>
    </r>
    <r>
      <rPr>
        <sz val="10"/>
        <color theme="1"/>
        <rFont val="游ゴシック"/>
        <family val="3"/>
        <charset val="128"/>
        <scheme val="minor"/>
      </rPr>
      <t xml:space="preserve">
</t>
    </r>
    <rPh sb="2" eb="3">
      <t>ナイ</t>
    </rPh>
    <rPh sb="4" eb="6">
      <t>ミズイロ</t>
    </rPh>
    <rPh sb="7" eb="9">
      <t>ブブン</t>
    </rPh>
    <rPh sb="10" eb="13">
      <t>オウボシャ</t>
    </rPh>
    <rPh sb="14" eb="16">
      <t>ニュウリョク</t>
    </rPh>
    <rPh sb="27" eb="28">
      <t>ヒト</t>
    </rPh>
    <rPh sb="33" eb="35">
      <t>フクスウ</t>
    </rPh>
    <rPh sb="39" eb="41">
      <t>セッテイ</t>
    </rPh>
    <rPh sb="48" eb="49">
      <t>ヒト</t>
    </rPh>
    <rPh sb="54" eb="56">
      <t>フクスウ</t>
    </rPh>
    <rPh sb="57" eb="59">
      <t>ダイガク</t>
    </rPh>
    <rPh sb="60" eb="62">
      <t>セッテイ</t>
    </rPh>
    <rPh sb="76" eb="78">
      <t>ジュンジュン</t>
    </rPh>
    <rPh sb="79" eb="81">
      <t>ニュウリョク</t>
    </rPh>
    <rPh sb="85" eb="88">
      <t>オウボシャ</t>
    </rPh>
    <rPh sb="89" eb="91">
      <t>ジュケン</t>
    </rPh>
    <rPh sb="94" eb="96">
      <t>ダイガク</t>
    </rPh>
    <rPh sb="98" eb="99">
      <t>ヒト</t>
    </rPh>
    <rPh sb="102" eb="103">
      <t>シボ</t>
    </rPh>
    <rPh sb="104" eb="105">
      <t>コ</t>
    </rPh>
    <rPh sb="109" eb="111">
      <t>ニュウリョク</t>
    </rPh>
    <rPh sb="111" eb="113">
      <t>カノウ</t>
    </rPh>
    <rPh sb="118" eb="120">
      <t>ガクレキ</t>
    </rPh>
    <rPh sb="120" eb="121">
      <t>ラン</t>
    </rPh>
    <rPh sb="125" eb="126">
      <t>ゲツ</t>
    </rPh>
    <rPh sb="126" eb="128">
      <t>イカ</t>
    </rPh>
    <rPh sb="129" eb="131">
      <t>ツウガク</t>
    </rPh>
    <rPh sb="133" eb="134">
      <t>ネン</t>
    </rPh>
    <rPh sb="142" eb="143">
      <t>ネン</t>
    </rPh>
    <rPh sb="145" eb="146">
      <t>ゲツ</t>
    </rPh>
    <rPh sb="150" eb="151">
      <t>ネン</t>
    </rPh>
    <rPh sb="162" eb="164">
      <t>ショクレキ</t>
    </rPh>
    <rPh sb="164" eb="165">
      <t>ラン</t>
    </rPh>
    <rPh sb="167" eb="169">
      <t>ツウジョウ</t>
    </rPh>
    <rPh sb="169" eb="170">
      <t>ドオ</t>
    </rPh>
    <rPh sb="171" eb="173">
      <t>ネンゲツ</t>
    </rPh>
    <rPh sb="174" eb="176">
      <t>ジドウ</t>
    </rPh>
    <rPh sb="187" eb="189">
      <t>ショクレキ</t>
    </rPh>
    <rPh sb="189" eb="190">
      <t>ラン</t>
    </rPh>
    <rPh sb="192" eb="194">
      <t>ショクギョウ</t>
    </rPh>
    <rPh sb="203" eb="204">
      <t>イマ</t>
    </rPh>
    <rPh sb="205" eb="208">
      <t>コウムイン</t>
    </rPh>
    <rPh sb="210" eb="212">
      <t>カコ</t>
    </rPh>
    <rPh sb="213" eb="215">
      <t>ミンカン</t>
    </rPh>
    <rPh sb="220" eb="221">
      <t>ハタラ</t>
    </rPh>
    <rPh sb="225" eb="228">
      <t>オウボシャ</t>
    </rPh>
    <rPh sb="240" eb="242">
      <t>ショクギョウ</t>
    </rPh>
    <rPh sb="246" eb="249">
      <t>センタクシ</t>
    </rPh>
    <rPh sb="261" eb="263">
      <t>キギョウ</t>
    </rPh>
    <rPh sb="274" eb="276">
      <t>ミンカン</t>
    </rPh>
    <rPh sb="277" eb="280">
      <t>センタクシ</t>
    </rPh>
    <rPh sb="281" eb="282">
      <t>ワス</t>
    </rPh>
    <rPh sb="299" eb="300">
      <t>バン</t>
    </rPh>
    <rPh sb="300" eb="302">
      <t>サンショウ</t>
    </rPh>
    <rPh sb="306" eb="307">
      <t>アト</t>
    </rPh>
    <rPh sb="309" eb="310">
      <t>コマ</t>
    </rPh>
    <rPh sb="319" eb="321">
      <t>サイゴ</t>
    </rPh>
    <rPh sb="322" eb="324">
      <t>セイヤク</t>
    </rPh>
    <rPh sb="324" eb="326">
      <t>ジョウコウ</t>
    </rPh>
    <rPh sb="327" eb="328">
      <t>ナカ</t>
    </rPh>
    <rPh sb="330" eb="332">
      <t>コクメイ</t>
    </rPh>
    <rPh sb="335" eb="337">
      <t>トコウ</t>
    </rPh>
    <rPh sb="337" eb="338">
      <t>マエ</t>
    </rPh>
    <rPh sb="342" eb="345">
      <t>セイヤクショ</t>
    </rPh>
    <rPh sb="345" eb="347">
      <t>テイシュツ</t>
    </rPh>
    <rPh sb="347" eb="348">
      <t>サキ</t>
    </rPh>
    <rPh sb="349" eb="352">
      <t>キョウイクショウ</t>
    </rPh>
    <rPh sb="363" eb="364">
      <t>ガワ</t>
    </rPh>
    <rPh sb="365" eb="367">
      <t>シテイ</t>
    </rPh>
    <phoneticPr fontId="2"/>
  </si>
  <si>
    <t>11) Contact Person for emergency (Family or relatives)</t>
  </si>
  <si>
    <r>
      <t xml:space="preserve">Current Organization (Workplace)
</t>
    </r>
    <r>
      <rPr>
        <sz val="11"/>
        <color theme="1"/>
        <rFont val="Arial"/>
        <family val="2"/>
      </rPr>
      <t>(Automatically filled)</t>
    </r>
  </si>
  <si>
    <t>Fill out this Application Form (AF), print it out, and do not forget signing at the lower right margin of each page.</t>
    <phoneticPr fontId="2"/>
  </si>
  <si>
    <r>
      <rPr>
        <sz val="9"/>
        <color rgb="FF002060"/>
        <rFont val="ＭＳ Ｐゴシック"/>
        <family val="3"/>
        <charset val="128"/>
      </rPr>
      <t>←</t>
    </r>
    <r>
      <rPr>
        <sz val="9"/>
        <color rgb="FF002060"/>
        <rFont val="Arial"/>
        <family val="2"/>
      </rPr>
      <t xml:space="preserve"> This part will be automatically filled when you fill out your Application Form ( Worksheet "(1) AF" )</t>
    </r>
    <phoneticPr fontId="2"/>
  </si>
  <si>
    <t>Somewhat relevant</t>
    <phoneticPr fontId="2"/>
  </si>
  <si>
    <t>Not relevant</t>
    <phoneticPr fontId="2"/>
  </si>
  <si>
    <r>
      <rPr>
        <sz val="10"/>
        <color rgb="FF002060"/>
        <rFont val="ＭＳ Ｐゴシック"/>
        <family val="3"/>
        <charset val="128"/>
      </rPr>
      <t>←</t>
    </r>
    <r>
      <rPr>
        <sz val="10"/>
        <color rgb="FF002060"/>
        <rFont val="Arial"/>
        <family val="2"/>
      </rPr>
      <t xml:space="preserve"> Fill out first page of the worksheet of (1) AF, and your name and component information will be automatically shown here.</t>
    </r>
    <phoneticPr fontId="2"/>
  </si>
  <si>
    <t>Please describe your (1) Current Work and (2) Previous Work, indicating nature of your work, main responsibility, your achievements and its significance, subordinates under your supervision, size of budget you handle, etc.</t>
    <phoneticPr fontId="2"/>
  </si>
  <si>
    <r>
      <rPr>
        <b/>
        <sz val="11"/>
        <color rgb="FFFF0000"/>
        <rFont val="ＭＳ Ｐゴシック"/>
        <family val="3"/>
        <charset val="128"/>
      </rPr>
      <t>（注意）</t>
    </r>
    <r>
      <rPr>
        <sz val="11"/>
        <color rgb="FFFF0000"/>
        <rFont val="ＭＳ Ｐゴシック"/>
        <family val="3"/>
        <charset val="128"/>
      </rPr>
      <t xml:space="preserve"> 以下でセルや行・列の追加・削除はしないでください。AF等のシートからセルの位置を</t>
    </r>
    <r>
      <rPr>
        <b/>
        <sz val="11"/>
        <color rgb="FFFF0000"/>
        <rFont val="ＭＳ Ｐゴシック"/>
        <family val="3"/>
        <charset val="128"/>
      </rPr>
      <t>「絶対参照」</t>
    </r>
    <r>
      <rPr>
        <sz val="11"/>
        <color rgb="FFFF0000"/>
        <rFont val="ＭＳ Ｐゴシック"/>
        <family val="3"/>
        <charset val="128"/>
      </rPr>
      <t>しているものがあります。</t>
    </r>
    <rPh sb="1" eb="3">
      <t>チュウイ</t>
    </rPh>
    <rPh sb="5" eb="7">
      <t>イカ</t>
    </rPh>
    <rPh sb="11" eb="12">
      <t>ギョウ</t>
    </rPh>
    <rPh sb="13" eb="14">
      <t>レツ</t>
    </rPh>
    <rPh sb="15" eb="17">
      <t>ツイカ</t>
    </rPh>
    <rPh sb="18" eb="20">
      <t>サクジョ</t>
    </rPh>
    <rPh sb="32" eb="33">
      <t>トウ</t>
    </rPh>
    <rPh sb="42" eb="44">
      <t>イチ</t>
    </rPh>
    <rPh sb="46" eb="48">
      <t>ゼッタイ</t>
    </rPh>
    <rPh sb="48" eb="50">
      <t>サンショウ</t>
    </rPh>
    <phoneticPr fontId="2"/>
  </si>
  <si>
    <t>（１）Application Form (AF)</t>
    <phoneticPr fontId="2"/>
  </si>
  <si>
    <t>（２）Check List</t>
    <phoneticPr fontId="2"/>
  </si>
  <si>
    <t>（３）Annex</t>
    <phoneticPr fontId="2"/>
  </si>
  <si>
    <t>（３）Annex</t>
    <phoneticPr fontId="2"/>
  </si>
  <si>
    <t>（４）Employment</t>
    <phoneticPr fontId="2"/>
  </si>
  <si>
    <t>（４）Employment</t>
    <phoneticPr fontId="2"/>
  </si>
  <si>
    <t>（５）Questionnaire</t>
    <phoneticPr fontId="2"/>
  </si>
  <si>
    <t>（５）Questionnaire</t>
    <phoneticPr fontId="2"/>
  </si>
  <si>
    <t>ADM</t>
    <phoneticPr fontId="2"/>
  </si>
  <si>
    <t>ADM</t>
    <phoneticPr fontId="2"/>
  </si>
  <si>
    <t>Data</t>
    <phoneticPr fontId="2"/>
  </si>
  <si>
    <t>（1）AF</t>
    <phoneticPr fontId="2"/>
  </si>
  <si>
    <t>（2）Check list</t>
    <phoneticPr fontId="2"/>
  </si>
  <si>
    <t>(Division / Department)</t>
    <phoneticPr fontId="2"/>
  </si>
  <si>
    <r>
      <rPr>
        <u/>
        <sz val="10"/>
        <color theme="1"/>
        <rFont val="Arial"/>
        <family val="2"/>
      </rPr>
      <t>under the Grant Aid Program by the Government of Japan</t>
    </r>
    <r>
      <rPr>
        <sz val="10"/>
        <color theme="1"/>
        <rFont val="Arial"/>
        <family val="2"/>
      </rPr>
      <t xml:space="preserve">. This particular program offers opportunities for academic research at Japanese higher educational institutions. Also, this is to enhance the leadership skills of young people in your country so that they can contribute more effectively to their home country after completion of their respective studies. Your candid responses to the items below would greatly assist the selection. Please return the form </t>
    </r>
    <r>
      <rPr>
        <b/>
        <u/>
        <sz val="10"/>
        <color theme="1"/>
        <rFont val="Arial"/>
        <family val="2"/>
      </rPr>
      <t>in the sealed envelope</t>
    </r>
    <r>
      <rPr>
        <sz val="10"/>
        <color theme="1"/>
        <rFont val="Arial"/>
        <family val="2"/>
      </rPr>
      <t xml:space="preserve"> to the applicant.</t>
    </r>
    <phoneticPr fontId="2"/>
  </si>
  <si>
    <t>Attach a "Reason Letter" if there are flaws in the documents that you can not correct by yourself or</t>
    <phoneticPr fontId="2"/>
  </si>
  <si>
    <r>
      <t xml:space="preserve">Target Organization
</t>
    </r>
    <r>
      <rPr>
        <sz val="8"/>
        <color theme="1"/>
        <rFont val="Arial"/>
        <family val="2"/>
      </rPr>
      <t>(Workplace)</t>
    </r>
    <phoneticPr fontId="2"/>
  </si>
  <si>
    <r>
      <rPr>
        <sz val="9"/>
        <color rgb="FF002060"/>
        <rFont val="ＭＳ Ｐゴシック"/>
        <family val="3"/>
        <charset val="128"/>
      </rPr>
      <t>★</t>
    </r>
    <r>
      <rPr>
        <b/>
        <sz val="9"/>
        <color rgb="FF002060"/>
        <rFont val="ＭＳ Ｐゴシック"/>
        <family val="3"/>
        <charset val="128"/>
      </rPr>
      <t xml:space="preserve"> </t>
    </r>
    <r>
      <rPr>
        <b/>
        <sz val="9"/>
        <color rgb="FF002060"/>
        <rFont val="Arial"/>
        <family val="2"/>
      </rPr>
      <t xml:space="preserve">Print out this form, and have your workplace fill out and authorize your employment status.
</t>
    </r>
    <r>
      <rPr>
        <sz val="9"/>
        <color rgb="FF002060"/>
        <rFont val="ＭＳ Ｐゴシック"/>
        <family val="3"/>
        <charset val="128"/>
      </rPr>
      <t>★</t>
    </r>
    <r>
      <rPr>
        <sz val="9"/>
        <color rgb="FF002060"/>
        <rFont val="Arial"/>
        <family val="2"/>
      </rPr>
      <t xml:space="preserve"> </t>
    </r>
    <r>
      <rPr>
        <u/>
        <sz val="9"/>
        <color rgb="FF002060"/>
        <rFont val="Arial"/>
        <family val="2"/>
      </rPr>
      <t>If your workplace needs a softcopy of this sheet</t>
    </r>
    <r>
      <rPr>
        <sz val="9"/>
        <color rgb="FF002060"/>
        <rFont val="Arial"/>
        <family val="2"/>
      </rPr>
      <t xml:space="preserve">, give this sheet </t>
    </r>
    <r>
      <rPr>
        <u/>
        <sz val="9"/>
        <color rgb="FF002060"/>
        <rFont val="Arial"/>
        <family val="2"/>
      </rPr>
      <t>by sheet copy</t>
    </r>
    <r>
      <rPr>
        <sz val="9"/>
        <color rgb="FF002060"/>
        <rFont val="Arial"/>
        <family val="2"/>
      </rPr>
      <t xml:space="preserve"> in the following way.</t>
    </r>
    <r>
      <rPr>
        <b/>
        <sz val="9"/>
        <color rgb="FF002060"/>
        <rFont val="Arial"/>
        <family val="2"/>
      </rPr>
      <t xml:space="preserve">
</t>
    </r>
    <r>
      <rPr>
        <sz val="9"/>
        <color rgb="FF002060"/>
        <rFont val="Arial"/>
        <family val="2"/>
      </rPr>
      <t xml:space="preserve">(Right click on the tab of this worksheet </t>
    </r>
    <r>
      <rPr>
        <sz val="9"/>
        <color rgb="FF002060"/>
        <rFont val="ＭＳ Ｐゴシック"/>
        <family val="3"/>
        <charset val="128"/>
      </rPr>
      <t>→</t>
    </r>
    <r>
      <rPr>
        <sz val="9"/>
        <color rgb="FF002060"/>
        <rFont val="Arial"/>
        <family val="2"/>
      </rPr>
      <t xml:space="preserve"> Select "Move or Copy" </t>
    </r>
    <r>
      <rPr>
        <sz val="9"/>
        <color rgb="FF002060"/>
        <rFont val="ＭＳ Ｐゴシック"/>
        <family val="3"/>
        <charset val="128"/>
      </rPr>
      <t>→</t>
    </r>
    <r>
      <rPr>
        <sz val="9"/>
        <color rgb="FF002060"/>
        <rFont val="Arial"/>
        <family val="2"/>
      </rPr>
      <t xml:space="preserve"> To book (Select "New book") </t>
    </r>
    <r>
      <rPr>
        <sz val="9"/>
        <color rgb="FF002060"/>
        <rFont val="ＭＳ Ｐゴシック"/>
        <family val="3"/>
        <charset val="128"/>
      </rPr>
      <t>→</t>
    </r>
    <r>
      <rPr>
        <sz val="9"/>
        <color rgb="FF002060"/>
        <rFont val="Arial"/>
        <family val="2"/>
      </rPr>
      <t xml:space="preserve"> Check "Create a new copy". Then a copied new sheet will be opened, and save it for your workplace.</t>
    </r>
    <r>
      <rPr>
        <b/>
        <sz val="9"/>
        <color rgb="FF002060"/>
        <rFont val="Arial"/>
        <family val="2"/>
      </rPr>
      <t xml:space="preserve">
</t>
    </r>
    <r>
      <rPr>
        <sz val="9"/>
        <color rgb="FF002060"/>
        <rFont val="ＭＳ Ｐゴシック"/>
        <family val="3"/>
        <charset val="128"/>
      </rPr>
      <t>★</t>
    </r>
    <r>
      <rPr>
        <b/>
        <sz val="9"/>
        <color rgb="FF002060"/>
        <rFont val="ＭＳ Ｐゴシック"/>
        <family val="3"/>
        <charset val="128"/>
      </rPr>
      <t xml:space="preserve"> </t>
    </r>
    <r>
      <rPr>
        <u/>
        <sz val="9"/>
        <color rgb="FF002060"/>
        <rFont val="Arial"/>
        <family val="2"/>
      </rPr>
      <t>An original form of your workplace is also acceptable</t>
    </r>
    <r>
      <rPr>
        <sz val="9"/>
        <color rgb="FF002060"/>
        <rFont val="Arial"/>
        <family val="2"/>
      </rPr>
      <t xml:space="preserve">, but if the </t>
    </r>
    <r>
      <rPr>
        <u/>
        <sz val="9"/>
        <color rgb="FF002060"/>
        <rFont val="Arial"/>
        <family val="2"/>
      </rPr>
      <t>starting date of employment or working period</t>
    </r>
    <r>
      <rPr>
        <sz val="9"/>
        <color rgb="FF002060"/>
        <rFont val="Arial"/>
        <family val="2"/>
      </rPr>
      <t xml:space="preserve"> can not be read from the form, other supporting documents to specify it must be attached.</t>
    </r>
    <phoneticPr fontId="2"/>
  </si>
  <si>
    <t>Applicant's name</t>
    <phoneticPr fontId="2"/>
  </si>
  <si>
    <t>Date of birth</t>
    <phoneticPr fontId="2"/>
  </si>
  <si>
    <r>
      <t>A5.</t>
    </r>
    <r>
      <rPr>
        <sz val="8"/>
        <color theme="1"/>
        <rFont val="Arial"/>
        <family val="2"/>
      </rPr>
      <t xml:space="preserve"> I found (or got) JDS information by myself (I have already known about JDS)</t>
    </r>
    <phoneticPr fontId="2"/>
  </si>
  <si>
    <t xml:space="preserve">  - Details given in this section must match your passport or other official identification documents
  - "(4) Age" is automatically calculated if "(3) Date of Birth" is filled correctly.</t>
    <phoneticPr fontId="2"/>
  </si>
  <si>
    <r>
      <rPr>
        <b/>
        <sz val="12"/>
        <color theme="1"/>
        <rFont val="Arial"/>
        <family val="2"/>
      </rPr>
      <t>(1) List all schools attended starting from primary school (in chronological order).</t>
    </r>
    <r>
      <rPr>
        <sz val="12"/>
        <color theme="1"/>
        <rFont val="Arial"/>
        <family val="2"/>
      </rPr>
      <t xml:space="preserve">
  - Graduation date and names of degree given in this section must match your submitted diplomas/ certificates.
  - Do not list short-term training courses
  - Schooling period is calculated automatically (</t>
    </r>
    <r>
      <rPr>
        <b/>
        <u/>
        <sz val="12"/>
        <color theme="1"/>
        <rFont val="Arial"/>
        <family val="2"/>
      </rPr>
      <t>More than 6 months of schooling period is counted as 1 year</t>
    </r>
    <r>
      <rPr>
        <sz val="12"/>
        <color theme="1"/>
        <rFont val="Arial"/>
        <family val="2"/>
      </rPr>
      <t>). 
  - Iif you are currently uderway of a school, select "Currently underway", otherwise "Graduated".</t>
    </r>
    <phoneticPr fontId="2"/>
  </si>
  <si>
    <r>
      <rPr>
        <b/>
        <sz val="11"/>
        <color theme="1"/>
        <rFont val="Arial"/>
        <family val="2"/>
      </rPr>
      <t xml:space="preserve">  - </t>
    </r>
    <r>
      <rPr>
        <b/>
        <u/>
        <sz val="11"/>
        <color theme="1"/>
        <rFont val="Arial"/>
        <family val="2"/>
      </rPr>
      <t xml:space="preserve">List your work experience </t>
    </r>
    <r>
      <rPr>
        <b/>
        <u/>
        <sz val="11"/>
        <color rgb="FFC00000"/>
        <rFont val="Arial"/>
        <family val="2"/>
      </rPr>
      <t>from the most recent full-time work</t>
    </r>
    <r>
      <rPr>
        <b/>
        <u/>
        <sz val="11"/>
        <color theme="1"/>
        <rFont val="Arial"/>
        <family val="2"/>
      </rPr>
      <t xml:space="preserve"> in English.</t>
    </r>
    <r>
      <rPr>
        <sz val="11"/>
        <color theme="1"/>
        <rFont val="Arial"/>
        <family val="2"/>
      </rPr>
      <t xml:space="preserve">
  - DO NOT include part-time job, internship, volunteer activities as your workexperience.
  - Period of Employment is calculated automatically.</t>
    </r>
    <phoneticPr fontId="2"/>
  </si>
  <si>
    <r>
      <rPr>
        <b/>
        <sz val="11"/>
        <color theme="1"/>
        <rFont val="Arial"/>
        <family val="2"/>
      </rPr>
      <t>A.</t>
    </r>
    <r>
      <rPr>
        <sz val="11"/>
        <color theme="1"/>
        <rFont val="Arial"/>
        <family val="2"/>
      </rPr>
      <t xml:space="preserve"> Ministry/Governmental agency (Central or Local),</t>
    </r>
    <r>
      <rPr>
        <b/>
        <sz val="11"/>
        <color theme="1"/>
        <rFont val="Arial"/>
        <family val="2"/>
      </rPr>
      <t xml:space="preserve">  B. </t>
    </r>
    <r>
      <rPr>
        <sz val="11"/>
        <color theme="1"/>
        <rFont val="Arial"/>
        <family val="2"/>
      </rPr>
      <t>State Corp/State Co.,</t>
    </r>
    <r>
      <rPr>
        <b/>
        <sz val="11"/>
        <color theme="1"/>
        <rFont val="Arial"/>
        <family val="2"/>
      </rPr>
      <t xml:space="preserve">  C. </t>
    </r>
    <r>
      <rPr>
        <sz val="11"/>
        <color theme="1"/>
        <rFont val="Arial"/>
        <family val="2"/>
      </rPr>
      <t>Research Institution/Centre (State),</t>
    </r>
    <r>
      <rPr>
        <b/>
        <sz val="11"/>
        <color theme="1"/>
        <rFont val="Arial"/>
        <family val="2"/>
      </rPr>
      <t xml:space="preserve">
D. </t>
    </r>
    <r>
      <rPr>
        <sz val="11"/>
        <color theme="1"/>
        <rFont val="Arial"/>
        <family val="2"/>
      </rPr>
      <t>Educational Institution (State),</t>
    </r>
    <r>
      <rPr>
        <b/>
        <sz val="11"/>
        <color theme="1"/>
        <rFont val="Arial"/>
        <family val="2"/>
      </rPr>
      <t xml:space="preserve">  E. </t>
    </r>
    <r>
      <rPr>
        <sz val="11"/>
        <color theme="1"/>
        <rFont val="Arial"/>
        <family val="2"/>
      </rPr>
      <t>Research Institution/ Centre (Private),</t>
    </r>
    <r>
      <rPr>
        <b/>
        <sz val="11"/>
        <color theme="1"/>
        <rFont val="Arial"/>
        <family val="2"/>
      </rPr>
      <t xml:space="preserve">  F. </t>
    </r>
    <r>
      <rPr>
        <sz val="11"/>
        <color theme="1"/>
        <rFont val="Arial"/>
        <family val="2"/>
      </rPr>
      <t>Educational Institution (Private),</t>
    </r>
    <r>
      <rPr>
        <b/>
        <sz val="11"/>
        <color theme="1"/>
        <rFont val="Arial"/>
        <family val="2"/>
      </rPr>
      <t xml:space="preserve">
G. </t>
    </r>
    <r>
      <rPr>
        <sz val="11"/>
        <color theme="1"/>
        <rFont val="Arial"/>
        <family val="2"/>
      </rPr>
      <t>Private Corp./Co,</t>
    </r>
    <r>
      <rPr>
        <b/>
        <sz val="11"/>
        <color theme="1"/>
        <rFont val="Arial"/>
        <family val="2"/>
      </rPr>
      <t xml:space="preserve">  H. </t>
    </r>
    <r>
      <rPr>
        <sz val="11"/>
        <color theme="1"/>
        <rFont val="Arial"/>
        <family val="2"/>
      </rPr>
      <t>International Org. / NGO/NPO,</t>
    </r>
    <r>
      <rPr>
        <b/>
        <sz val="11"/>
        <color theme="1"/>
        <rFont val="Arial"/>
        <family val="2"/>
      </rPr>
      <t xml:space="preserve">  I. </t>
    </r>
    <r>
      <rPr>
        <sz val="11"/>
        <color theme="1"/>
        <rFont val="Arial"/>
        <family val="2"/>
      </rPr>
      <t xml:space="preserve">Self-Employment, </t>
    </r>
    <r>
      <rPr>
        <b/>
        <sz val="11"/>
        <color theme="1"/>
        <rFont val="Arial"/>
        <family val="2"/>
      </rPr>
      <t>J.</t>
    </r>
    <r>
      <rPr>
        <sz val="11"/>
        <color theme="1"/>
        <rFont val="Arial"/>
        <family val="2"/>
      </rPr>
      <t xml:space="preserve"> Others,</t>
    </r>
    <phoneticPr fontId="2"/>
  </si>
  <si>
    <t xml:space="preserve">Strongly recommended to write your Research Proposal having connections with the following points.
 -  Sub-Program / Component  (Check the AG)
 -  University curriculums and research areas of faculty members  (Check the AG, Univ website, etc.)
 -  Your work, duties and future career plans
</t>
    <phoneticPr fontId="2"/>
  </si>
  <si>
    <t>master’s degree level in order to support national efforts to achieve social and economic development of their country. Thus, the JDS fellow is under the obligation to complete the course program within the prescribed period of study; and then return to the country, comply with the Act of Pledge required by</t>
  </si>
  <si>
    <t>Application No.</t>
    <phoneticPr fontId="2"/>
  </si>
  <si>
    <t>チェックマーク</t>
    <phoneticPr fontId="2"/>
  </si>
  <si>
    <t>✔</t>
    <phoneticPr fontId="2"/>
  </si>
  <si>
    <r>
      <t xml:space="preserve">Please evaluate a relevance between the applicant's research plan and his/her work
(Please tick </t>
    </r>
    <r>
      <rPr>
        <sz val="11"/>
        <color theme="1"/>
        <rFont val="ＭＳ Ｐゴシック"/>
        <family val="3"/>
        <charset val="128"/>
      </rPr>
      <t>☑</t>
    </r>
    <r>
      <rPr>
        <sz val="11"/>
        <color theme="1"/>
        <rFont val="Arial"/>
        <family val="2"/>
      </rPr>
      <t xml:space="preserve"> one of the check box below).</t>
    </r>
    <phoneticPr fontId="2"/>
  </si>
  <si>
    <t>We certify that the person mentioned below has been employed by our organization</t>
    <phoneticPr fontId="2"/>
  </si>
  <si>
    <t>Division /
Department</t>
    <phoneticPr fontId="2"/>
  </si>
  <si>
    <t>↑ AF上で表示される国名・年度をここで一括指定します。</t>
    <rPh sb="4" eb="5">
      <t>ジョウ</t>
    </rPh>
    <rPh sb="6" eb="8">
      <t>ヒョウジ</t>
    </rPh>
    <rPh sb="11" eb="12">
      <t>クニ</t>
    </rPh>
    <rPh sb="12" eb="13">
      <t>メイ</t>
    </rPh>
    <rPh sb="14" eb="16">
      <t>ネンド</t>
    </rPh>
    <rPh sb="20" eb="22">
      <t>イッカツ</t>
    </rPh>
    <rPh sb="22" eb="24">
      <t>シテイ</t>
    </rPh>
    <phoneticPr fontId="2"/>
  </si>
  <si>
    <t>For applicants</t>
    <phoneticPr fontId="2"/>
  </si>
  <si>
    <t>How to make and submit your application documents and this Excel file</t>
    <phoneticPr fontId="2"/>
  </si>
  <si>
    <t>Basic preparation process</t>
    <phoneticPr fontId="2"/>
  </si>
  <si>
    <t>← Print it out after filling out (1) above</t>
    <phoneticPr fontId="2"/>
  </si>
  <si>
    <t>← Print it out and ask your supervisor to fill out</t>
    <phoneticPr fontId="2"/>
  </si>
  <si>
    <r>
      <rPr>
        <b/>
        <sz val="11"/>
        <color theme="1"/>
        <rFont val="游ゴシック"/>
        <family val="3"/>
        <charset val="128"/>
        <scheme val="minor"/>
      </rPr>
      <t>(1)</t>
    </r>
    <r>
      <rPr>
        <sz val="11"/>
        <color theme="1"/>
        <rFont val="游ゴシック"/>
        <family val="2"/>
        <charset val="128"/>
        <scheme val="minor"/>
      </rPr>
      <t xml:space="preserve"> Fill out your </t>
    </r>
    <r>
      <rPr>
        <b/>
        <sz val="11"/>
        <color theme="1"/>
        <rFont val="游ゴシック"/>
        <family val="3"/>
        <charset val="128"/>
        <scheme val="minor"/>
      </rPr>
      <t>AF (Application Form)</t>
    </r>
    <r>
      <rPr>
        <sz val="11"/>
        <color theme="1"/>
        <rFont val="游ゴシック"/>
        <family val="2"/>
        <charset val="128"/>
        <scheme val="minor"/>
      </rPr>
      <t xml:space="preserve">  (</t>
    </r>
    <r>
      <rPr>
        <b/>
        <sz val="11"/>
        <color theme="1"/>
        <rFont val="游ゴシック"/>
        <family val="3"/>
        <charset val="128"/>
        <scheme val="minor"/>
      </rPr>
      <t>This Excel file</t>
    </r>
    <r>
      <rPr>
        <sz val="11"/>
        <color theme="1"/>
        <rFont val="游ゴシック"/>
        <family val="2"/>
        <charset val="128"/>
        <scheme val="minor"/>
      </rPr>
      <t>)</t>
    </r>
    <phoneticPr fontId="2"/>
  </si>
  <si>
    <t xml:space="preserve">  Worksheet (1) AF</t>
  </si>
  <si>
    <t xml:space="preserve">  Worksheet (2) Check list</t>
  </si>
  <si>
    <t xml:space="preserve">  Worksheet (3) Annex</t>
  </si>
  <si>
    <r>
      <t xml:space="preserve">      ⇒ </t>
    </r>
    <r>
      <rPr>
        <sz val="10"/>
        <color rgb="FF0000CC"/>
        <rFont val="游ゴシック"/>
        <family val="3"/>
        <charset val="128"/>
        <scheme val="minor"/>
      </rPr>
      <t>Also See "Application Guidelines" P6-7</t>
    </r>
    <phoneticPr fontId="2"/>
  </si>
  <si>
    <t>← Fill it out on your computer</t>
    <phoneticPr fontId="2"/>
  </si>
  <si>
    <t>Yes</t>
    <phoneticPr fontId="2"/>
  </si>
  <si>
    <t>No</t>
    <phoneticPr fontId="2"/>
  </si>
  <si>
    <t>Bachelor of XXX
in YYYYY</t>
    <phoneticPr fontId="2"/>
  </si>
  <si>
    <t>Position</t>
    <phoneticPr fontId="2"/>
  </si>
  <si>
    <t>Workplace</t>
    <phoneticPr fontId="2"/>
  </si>
  <si>
    <t>TEL</t>
    <phoneticPr fontId="2"/>
  </si>
  <si>
    <t>Email</t>
    <phoneticPr fontId="2"/>
  </si>
  <si>
    <t>Referee</t>
    <phoneticPr fontId="2"/>
  </si>
  <si>
    <t>Division</t>
    <phoneticPr fontId="2"/>
  </si>
  <si>
    <t>TEL</t>
    <phoneticPr fontId="2"/>
  </si>
  <si>
    <t>Have you ever worked for a private company (as a full time worker) for more than three years?</t>
    <phoneticPr fontId="2"/>
  </si>
  <si>
    <t>Have you ever been to other foreign countries than Japan? (Multiple answers are allowed)</t>
    <phoneticPr fontId="2"/>
  </si>
  <si>
    <t>Section / Department</t>
    <phoneticPr fontId="2"/>
  </si>
  <si>
    <t>Workplace</t>
    <phoneticPr fontId="2"/>
  </si>
  <si>
    <t>1.  I have only my own motorbike</t>
    <phoneticPr fontId="2"/>
  </si>
  <si>
    <t>2.  I have only my own car (or can use family-owned car)</t>
    <phoneticPr fontId="2"/>
  </si>
  <si>
    <t>タイトル</t>
    <phoneticPr fontId="2"/>
  </si>
  <si>
    <r>
      <t>Yes/No</t>
    </r>
    <r>
      <rPr>
        <b/>
        <sz val="11"/>
        <color theme="1"/>
        <rFont val="ＭＳ Ｐゴシック"/>
        <family val="3"/>
        <charset val="128"/>
      </rPr>
      <t>マーク</t>
    </r>
    <phoneticPr fontId="2"/>
  </si>
  <si>
    <t>Mr.</t>
    <phoneticPr fontId="2"/>
  </si>
  <si>
    <t>Ms.</t>
    <phoneticPr fontId="2"/>
  </si>
  <si>
    <t>Mrs.</t>
    <phoneticPr fontId="2"/>
  </si>
  <si>
    <t>H.E.</t>
    <phoneticPr fontId="2"/>
  </si>
  <si>
    <t>Dr.</t>
    <phoneticPr fontId="2"/>
  </si>
  <si>
    <t>H.E. Dr.</t>
    <phoneticPr fontId="2"/>
  </si>
  <si>
    <t>Title</t>
    <phoneticPr fontId="2"/>
  </si>
  <si>
    <t>Position</t>
    <phoneticPr fontId="2"/>
  </si>
  <si>
    <t>year(s)</t>
    <phoneticPr fontId="2"/>
  </si>
  <si>
    <t>No</t>
    <phoneticPr fontId="2"/>
  </si>
  <si>
    <t>QYESNO</t>
    <phoneticPr fontId="2"/>
  </si>
  <si>
    <t>QYES</t>
    <phoneticPr fontId="2"/>
  </si>
  <si>
    <t>Q4A</t>
    <phoneticPr fontId="2"/>
  </si>
  <si>
    <t xml:space="preserve">Q4: </t>
    <phoneticPr fontId="2"/>
  </si>
  <si>
    <t>Do you have any transportation means of your own below?</t>
    <phoneticPr fontId="2"/>
  </si>
  <si>
    <t>Do you have any transportation means of your own below?</t>
    <phoneticPr fontId="2"/>
  </si>
  <si>
    <t>Q7A</t>
    <phoneticPr fontId="2"/>
  </si>
  <si>
    <t>Is/Are one of or both of your parents public servant?</t>
    <phoneticPr fontId="2"/>
  </si>
  <si>
    <r>
      <t xml:space="preserve">      ⇒ </t>
    </r>
    <r>
      <rPr>
        <sz val="10"/>
        <color rgb="FF0000CC"/>
        <rFont val="游ゴシック"/>
        <family val="3"/>
        <charset val="128"/>
        <scheme val="minor"/>
      </rPr>
      <t>See "Application Guidelines" P6-7 for further details</t>
    </r>
    <phoneticPr fontId="2"/>
  </si>
  <si>
    <t>If "YES", please specify the name of scholarship.</t>
    <phoneticPr fontId="2"/>
  </si>
  <si>
    <t>Past application (1)</t>
    <phoneticPr fontId="2"/>
  </si>
  <si>
    <t>Past application (2)</t>
  </si>
  <si>
    <t>Past application (3)</t>
  </si>
  <si>
    <r>
      <rPr>
        <b/>
        <sz val="12"/>
        <color theme="1"/>
        <rFont val="Arial"/>
        <family val="2"/>
      </rPr>
      <t>Higher Education</t>
    </r>
    <r>
      <rPr>
        <sz val="12"/>
        <color theme="1"/>
        <rFont val="Arial"/>
        <family val="2"/>
      </rPr>
      <t xml:space="preserve"> </t>
    </r>
    <r>
      <rPr>
        <sz val="11"/>
        <color theme="1"/>
        <rFont val="Arial"/>
        <family val="2"/>
      </rPr>
      <t>(University level)</t>
    </r>
    <phoneticPr fontId="2"/>
  </si>
  <si>
    <r>
      <rPr>
        <b/>
        <sz val="12"/>
        <color theme="1"/>
        <rFont val="Arial"/>
        <family val="2"/>
      </rPr>
      <t>Other Higher Education</t>
    </r>
    <r>
      <rPr>
        <sz val="12"/>
        <color theme="1"/>
        <rFont val="Arial"/>
        <family val="2"/>
      </rPr>
      <t xml:space="preserve">
(except training)</t>
    </r>
    <phoneticPr fontId="2"/>
  </si>
  <si>
    <r>
      <rPr>
        <b/>
        <sz val="12"/>
        <color theme="1"/>
        <rFont val="Arial"/>
        <family val="2"/>
      </rPr>
      <t>Sub-Program</t>
    </r>
    <r>
      <rPr>
        <sz val="12"/>
        <color theme="1"/>
        <rFont val="Arial"/>
        <family val="2"/>
      </rPr>
      <t xml:space="preserve"> (Priority Area)</t>
    </r>
    <phoneticPr fontId="2"/>
  </si>
  <si>
    <r>
      <rPr>
        <b/>
        <sz val="12"/>
        <color theme="1"/>
        <rFont val="Arial"/>
        <family val="2"/>
      </rPr>
      <t>Component</t>
    </r>
    <r>
      <rPr>
        <sz val="12"/>
        <color theme="1"/>
        <rFont val="Arial"/>
        <family val="2"/>
      </rPr>
      <t xml:space="preserve"> (Development issue)</t>
    </r>
    <phoneticPr fontId="2"/>
  </si>
  <si>
    <r>
      <t xml:space="preserve">1) Family Name
</t>
    </r>
    <r>
      <rPr>
        <sz val="9"/>
        <color rgb="FFFF0000"/>
        <rFont val="Arial"/>
        <family val="2"/>
      </rPr>
      <t>(Capital Letters)</t>
    </r>
    <phoneticPr fontId="2"/>
  </si>
  <si>
    <r>
      <t xml:space="preserve">2) Given Name
</t>
    </r>
    <r>
      <rPr>
        <sz val="9"/>
        <color rgb="FFFF0000"/>
        <rFont val="Arial"/>
        <family val="2"/>
      </rPr>
      <t>(Capital Letters)</t>
    </r>
    <phoneticPr fontId="2"/>
  </si>
  <si>
    <r>
      <t xml:space="preserve">3) Date of Birth
</t>
    </r>
    <r>
      <rPr>
        <sz val="11"/>
        <color theme="1"/>
        <rFont val="Arial"/>
        <family val="2"/>
      </rPr>
      <t>(Day/Month/Year)</t>
    </r>
    <phoneticPr fontId="2"/>
  </si>
  <si>
    <r>
      <t xml:space="preserve">4) Age
</t>
    </r>
    <r>
      <rPr>
        <sz val="11"/>
        <color theme="1"/>
        <rFont val="Arial"/>
        <family val="2"/>
      </rPr>
      <t>(Automatically filled)</t>
    </r>
    <phoneticPr fontId="2"/>
  </si>
  <si>
    <r>
      <t xml:space="preserve">Referee name (*)
</t>
    </r>
    <r>
      <rPr>
        <sz val="10"/>
        <color theme="1"/>
        <rFont val="Arial"/>
        <family val="2"/>
      </rPr>
      <t xml:space="preserve">* who wrote </t>
    </r>
    <r>
      <rPr>
        <sz val="10"/>
        <color rgb="FFFF0000"/>
        <rFont val="Arial"/>
        <family val="2"/>
      </rPr>
      <t>"(3) Annex"</t>
    </r>
    <r>
      <rPr>
        <sz val="10"/>
        <color theme="1"/>
        <rFont val="Arial"/>
        <family val="2"/>
      </rPr>
      <t xml:space="preserve"> for you</t>
    </r>
    <phoneticPr fontId="2"/>
  </si>
  <si>
    <t>Why did you choose Japan for your study destination?</t>
    <phoneticPr fontId="2"/>
  </si>
  <si>
    <t>Why did you choose Japan for your study destination? (Please choose top 3 reasons)</t>
    <phoneticPr fontId="2"/>
  </si>
  <si>
    <t>Q6A</t>
    <phoneticPr fontId="2"/>
  </si>
  <si>
    <t>Q5A</t>
    <phoneticPr fontId="2"/>
  </si>
  <si>
    <t>4.  Director</t>
    <phoneticPr fontId="2"/>
  </si>
  <si>
    <t>7.  Higher than Under Secretary of State</t>
    <phoneticPr fontId="2"/>
  </si>
  <si>
    <t>which position rank is closer to your current working status?</t>
    <phoneticPr fontId="2"/>
  </si>
  <si>
    <t>3.  Deputy Director</t>
    <phoneticPr fontId="2"/>
  </si>
  <si>
    <t>5.  Deputy Director General</t>
    <phoneticPr fontId="2"/>
  </si>
  <si>
    <t>6.  Director General</t>
    <phoneticPr fontId="2"/>
  </si>
  <si>
    <t>1.  Lower than Chief of Office</t>
    <phoneticPr fontId="2"/>
  </si>
  <si>
    <t>2.  Chief of Office</t>
    <phoneticPr fontId="2"/>
  </si>
  <si>
    <t>1. No reason. Because scholarship is available.</t>
    <phoneticPr fontId="2"/>
  </si>
  <si>
    <t>2. Japan is more advantageous for my research and study than other countries.</t>
    <phoneticPr fontId="2"/>
  </si>
  <si>
    <t>3. Japan is more advantageous for my career than other countries.</t>
    <phoneticPr fontId="2"/>
  </si>
  <si>
    <t>4. I'm attracted by Japan through my friends or colleague who have studied in Japan.</t>
    <phoneticPr fontId="2"/>
  </si>
  <si>
    <t>5. Country image of Japan is good.</t>
    <phoneticPr fontId="2"/>
  </si>
  <si>
    <t>6. Japan is one of Asian countries and close to my country.</t>
    <phoneticPr fontId="2"/>
  </si>
  <si>
    <t>7. JDS provides English Master course despite Japan is non English-speaking country.</t>
    <phoneticPr fontId="2"/>
  </si>
  <si>
    <t>8. Other reasons than the choices above</t>
    <phoneticPr fontId="2"/>
  </si>
  <si>
    <r>
      <t>2. Target Organization</t>
    </r>
    <r>
      <rPr>
        <sz val="14"/>
        <color theme="1"/>
        <rFont val="Arial"/>
        <family val="2"/>
      </rPr>
      <t xml:space="preserve"> (Mother body of your organization)</t>
    </r>
    <phoneticPr fontId="2"/>
  </si>
  <si>
    <t>Which position rank is closer to your current position?</t>
    <phoneticPr fontId="2"/>
  </si>
  <si>
    <t>Q9A</t>
    <phoneticPr fontId="2"/>
  </si>
  <si>
    <t>Q12A</t>
    <phoneticPr fontId="2"/>
  </si>
  <si>
    <t>8.  Others</t>
    <phoneticPr fontId="2"/>
  </si>
  <si>
    <t>If "8. Others", please specify it below.</t>
    <phoneticPr fontId="2"/>
  </si>
  <si>
    <t>How many brothers and sisters do you have (including you)?</t>
    <phoneticPr fontId="2"/>
  </si>
  <si>
    <r>
      <t>How many brothers and sisters do you have (</t>
    </r>
    <r>
      <rPr>
        <sz val="10"/>
        <color rgb="FF0000CC"/>
        <rFont val="Arial"/>
        <family val="2"/>
      </rPr>
      <t>including you</t>
    </r>
    <r>
      <rPr>
        <sz val="10"/>
        <color theme="1"/>
        <rFont val="Arial"/>
        <family val="2"/>
      </rPr>
      <t>)?</t>
    </r>
    <phoneticPr fontId="2"/>
  </si>
  <si>
    <t>2.  2-3 brothers and/or sisters</t>
    <phoneticPr fontId="2"/>
  </si>
  <si>
    <t>3.  4-6 brothers and/or sisters</t>
    <phoneticPr fontId="2"/>
  </si>
  <si>
    <t>4.  7-9 brothers and/or sisters</t>
    <phoneticPr fontId="2"/>
  </si>
  <si>
    <t>5. 10 or more brothers and/or sisters</t>
    <phoneticPr fontId="2"/>
  </si>
  <si>
    <t xml:space="preserve">Name of Scholarship: </t>
    <phoneticPr fontId="2"/>
  </si>
  <si>
    <t xml:space="preserve">  1) Have you ever been awarded any scholarship studying abroad? (Yes/No) * If "Yes", please specify it below</t>
    <phoneticPr fontId="2"/>
  </si>
  <si>
    <r>
      <rPr>
        <b/>
        <sz val="9"/>
        <color theme="1"/>
        <rFont val="Palatino Linotype"/>
        <family val="1"/>
      </rPr>
      <t xml:space="preserve">To:  JDS Operating Committee
</t>
    </r>
    <r>
      <rPr>
        <sz val="9"/>
        <color theme="1"/>
        <rFont val="Palatino Linotype"/>
        <family val="1"/>
      </rPr>
      <t>The Project for Human Resource Development Scholarship by Japanese Grant Aid (JDS)</t>
    </r>
    <r>
      <rPr>
        <b/>
        <sz val="9"/>
        <color theme="1"/>
        <rFont val="Palatino Linotype"/>
        <family val="1"/>
      </rPr>
      <t xml:space="preserve">
</t>
    </r>
    <phoneticPr fontId="2"/>
  </si>
  <si>
    <t xml:space="preserve">  Permanent staff</t>
    <phoneticPr fontId="2"/>
  </si>
  <si>
    <r>
      <t xml:space="preserve">As a part of our ongoing efforts to improve JDS project, we would appreciate if you could take a few minutes to complete this questionnaire. </t>
    </r>
    <r>
      <rPr>
        <b/>
        <u/>
        <sz val="10"/>
        <color rgb="FFFF0000"/>
        <rFont val="Arial"/>
        <family val="2"/>
      </rPr>
      <t>Your answers won’t affect the selection</t>
    </r>
    <r>
      <rPr>
        <sz val="10"/>
        <color theme="1"/>
        <rFont val="Arial"/>
        <family val="2"/>
      </rPr>
      <t xml:space="preserve"> (</t>
    </r>
    <r>
      <rPr>
        <u/>
        <sz val="10"/>
        <color theme="1"/>
        <rFont val="Arial"/>
        <family val="2"/>
      </rPr>
      <t>Because this questionnaire will not be given to JDS selecion pannel. Your answer will be only used for administration purpose to improve JDS project</t>
    </r>
    <r>
      <rPr>
        <sz val="10"/>
        <color theme="1"/>
        <rFont val="Arial"/>
        <family val="2"/>
      </rPr>
      <t>).</t>
    </r>
    <phoneticPr fontId="2"/>
  </si>
  <si>
    <r>
      <rPr>
        <sz val="11"/>
        <color rgb="FFC00000"/>
        <rFont val="ＭＳ Ｐゴシック"/>
        <family val="3"/>
        <charset val="128"/>
      </rPr>
      <t>←</t>
    </r>
    <r>
      <rPr>
        <sz val="11"/>
        <color rgb="FFC00000"/>
        <rFont val="Arial"/>
        <family val="2"/>
      </rPr>
      <t xml:space="preserve"> Do not forget "graduation status"</t>
    </r>
    <phoneticPr fontId="2"/>
  </si>
  <si>
    <r>
      <rPr>
        <sz val="11"/>
        <color rgb="FFC00000"/>
        <rFont val="ＭＳ Ｐゴシック"/>
        <family val="3"/>
        <charset val="128"/>
      </rPr>
      <t>←</t>
    </r>
    <r>
      <rPr>
        <sz val="11"/>
        <color rgb="FFC00000"/>
        <rFont val="Arial"/>
        <family val="2"/>
      </rPr>
      <t xml:space="preserve"> Degree name must match your certificate.</t>
    </r>
    <phoneticPr fontId="2"/>
  </si>
  <si>
    <r>
      <rPr>
        <sz val="11"/>
        <color rgb="FFC00000"/>
        <rFont val="ＭＳ Ｐゴシック"/>
        <family val="3"/>
        <charset val="128"/>
      </rPr>
      <t>←</t>
    </r>
    <r>
      <rPr>
        <sz val="11"/>
        <color rgb="FFC00000"/>
        <rFont val="Arial"/>
        <family val="2"/>
      </rPr>
      <t xml:space="preserve"> Please refer to the type of work
 below the table</t>
    </r>
    <phoneticPr fontId="2"/>
  </si>
  <si>
    <r>
      <rPr>
        <sz val="11"/>
        <color rgb="FFC00000"/>
        <rFont val="ＭＳ Ｐゴシック"/>
        <family val="3"/>
        <charset val="128"/>
      </rPr>
      <t>←</t>
    </r>
    <r>
      <rPr>
        <sz val="11"/>
        <color rgb="FFC00000"/>
        <rFont val="Arial"/>
        <family val="2"/>
      </rPr>
      <t xml:space="preserve"> Fill out information of referee who you ask to write "Recommendation letter (Annex)" at your workplace </t>
    </r>
    <phoneticPr fontId="2"/>
  </si>
  <si>
    <t>International Org / NGO / NPO</t>
    <phoneticPr fontId="2"/>
  </si>
  <si>
    <r>
      <rPr>
        <sz val="8"/>
        <color rgb="FF002060"/>
        <rFont val="ＭＳ Ｐゴシック"/>
        <family val="3"/>
        <charset val="128"/>
      </rPr>
      <t xml:space="preserve">★ </t>
    </r>
    <r>
      <rPr>
        <u/>
        <sz val="8"/>
        <color rgb="FF002060"/>
        <rFont val="Arial"/>
        <family val="2"/>
      </rPr>
      <t>Print out this sheet, and ask your supervisor or superior person at your workplace to make this Annex (Recommendation Letter)</t>
    </r>
    <r>
      <rPr>
        <sz val="8"/>
        <color rgb="FF002060"/>
        <rFont val="Arial"/>
        <family val="2"/>
      </rPr>
      <t xml:space="preserve">. 
* friends, family members, or collegues are not accepted as the referee.
</t>
    </r>
    <r>
      <rPr>
        <sz val="8"/>
        <color rgb="FF002060"/>
        <rFont val="ＭＳ Ｐゴシック"/>
        <family val="3"/>
        <charset val="128"/>
      </rPr>
      <t>★</t>
    </r>
    <r>
      <rPr>
        <u/>
        <sz val="8"/>
        <color rgb="FF002060"/>
        <rFont val="ＭＳ Ｐゴシック"/>
        <family val="3"/>
        <charset val="128"/>
      </rPr>
      <t xml:space="preserve"> </t>
    </r>
    <r>
      <rPr>
        <u/>
        <sz val="8"/>
        <color rgb="FF002060"/>
        <rFont val="Arial"/>
        <family val="2"/>
      </rPr>
      <t>If your referee needs a softcopy of this sheet</t>
    </r>
    <r>
      <rPr>
        <sz val="8"/>
        <color rgb="FF002060"/>
        <rFont val="Arial"/>
        <family val="2"/>
      </rPr>
      <t xml:space="preserve">, give this sheet </t>
    </r>
    <r>
      <rPr>
        <u/>
        <sz val="8"/>
        <color rgb="FF002060"/>
        <rFont val="Arial"/>
        <family val="2"/>
      </rPr>
      <t>by sheet copy</t>
    </r>
    <r>
      <rPr>
        <sz val="8"/>
        <color rgb="FF002060"/>
        <rFont val="Arial"/>
        <family val="2"/>
      </rPr>
      <t xml:space="preserve"> in the following way.
(Right click on the tab of this worksheet </t>
    </r>
    <r>
      <rPr>
        <sz val="8"/>
        <color rgb="FF002060"/>
        <rFont val="ＭＳ Ｐゴシック"/>
        <family val="3"/>
        <charset val="128"/>
      </rPr>
      <t>→</t>
    </r>
    <r>
      <rPr>
        <sz val="8"/>
        <color rgb="FF002060"/>
        <rFont val="Arial"/>
        <family val="2"/>
      </rPr>
      <t xml:space="preserve"> Select "Move or Copy" </t>
    </r>
    <r>
      <rPr>
        <sz val="8"/>
        <color rgb="FF002060"/>
        <rFont val="ＭＳ Ｐゴシック"/>
        <family val="3"/>
        <charset val="128"/>
      </rPr>
      <t>→</t>
    </r>
    <r>
      <rPr>
        <sz val="8"/>
        <color rgb="FF002060"/>
        <rFont val="Arial"/>
        <family val="2"/>
      </rPr>
      <t xml:space="preserve"> To book (Select "New book") </t>
    </r>
    <r>
      <rPr>
        <sz val="8"/>
        <color rgb="FF002060"/>
        <rFont val="ＭＳ Ｐゴシック"/>
        <family val="3"/>
        <charset val="128"/>
      </rPr>
      <t>→</t>
    </r>
    <r>
      <rPr>
        <sz val="8"/>
        <color rgb="FF002060"/>
        <rFont val="Arial"/>
        <family val="2"/>
      </rPr>
      <t xml:space="preserve"> Check "Create a new copy". Then a copied new sheet will be opened, and save it for your referee.</t>
    </r>
    <phoneticPr fontId="2"/>
  </si>
  <si>
    <r>
      <t xml:space="preserve">Attach your recent
photograph here
</t>
    </r>
    <r>
      <rPr>
        <sz val="11"/>
        <color theme="1"/>
        <rFont val="Arial"/>
        <family val="2"/>
      </rPr>
      <t>(Should be taken
within 3 months)</t>
    </r>
    <r>
      <rPr>
        <sz val="12"/>
        <color theme="1"/>
        <rFont val="Arial"/>
        <family val="2"/>
      </rPr>
      <t xml:space="preserve">
Please write your name on the back of the photo
</t>
    </r>
    <r>
      <rPr>
        <sz val="11"/>
        <color theme="1"/>
        <rFont val="Arial"/>
        <family val="2"/>
      </rPr>
      <t>(H4cm×W3cm)</t>
    </r>
    <phoneticPr fontId="2"/>
  </si>
  <si>
    <t>Oct</t>
    <phoneticPr fontId="2"/>
  </si>
  <si>
    <t>Aug</t>
    <phoneticPr fontId="2"/>
  </si>
  <si>
    <r>
      <t>Note : Applicants for</t>
    </r>
    <r>
      <rPr>
        <b/>
        <sz val="12"/>
        <color theme="1"/>
        <rFont val="Arial"/>
        <family val="2"/>
      </rPr>
      <t xml:space="preserve"> </t>
    </r>
    <r>
      <rPr>
        <b/>
        <sz val="12"/>
        <color rgb="FFFF0000"/>
        <rFont val="Arial"/>
        <family val="2"/>
      </rPr>
      <t>Nagoya University</t>
    </r>
    <r>
      <rPr>
        <sz val="12"/>
        <color theme="1"/>
        <rFont val="Arial"/>
        <family val="2"/>
      </rPr>
      <t xml:space="preserve">  (CP : Social Infrastructure )</t>
    </r>
    <phoneticPr fontId="2"/>
  </si>
  <si>
    <r>
      <rPr>
        <sz val="12"/>
        <color theme="1"/>
        <rFont val="ＭＳ Ｐゴシック"/>
        <family val="3"/>
        <charset val="128"/>
      </rPr>
      <t>■</t>
    </r>
    <r>
      <rPr>
        <u/>
        <sz val="12"/>
        <color theme="1"/>
        <rFont val="Arial"/>
        <family val="2"/>
      </rPr>
      <t xml:space="preserve">Write a name(S) of professor(S) under whom you want to study.
</t>
    </r>
    <r>
      <rPr>
        <sz val="12"/>
        <color theme="1"/>
        <rFont val="Arial"/>
        <family val="2"/>
      </rPr>
      <t xml:space="preserve">
Refer to the University Information in the AG, JDS website or University website, check research areas of professors, and choose 1 (one) preferred professor and indicate it below.
Remember that Nagoya University shall assign your academic advisor based on your research topic. This serves for reference purpose only, and will not affect the selection.</t>
    </r>
    <phoneticPr fontId="2"/>
  </si>
  <si>
    <t>Academic advisor(s) on your choice</t>
    <phoneticPr fontId="2"/>
  </si>
  <si>
    <t>←名古屋大（環境）の受入国はこちらの欄をご利用下さい。</t>
    <phoneticPr fontId="2"/>
  </si>
  <si>
    <t>※該当しない国は削除下さい。</t>
  </si>
  <si>
    <t xml:space="preserve">8. Reason for Applying the Graduate school/ course </t>
    <phoneticPr fontId="2"/>
  </si>
  <si>
    <t>Why do you choose the Graduate school / course written in Q1 to conduct your research and to utilize it after returning home? Also, what do you want to learn especially at this Graduate school / course? 
Your answer must be typed in 200 words.</t>
    <phoneticPr fontId="2"/>
  </si>
  <si>
    <r>
      <rPr>
        <sz val="12"/>
        <color theme="1"/>
        <rFont val="ＭＳ 明朝"/>
        <family val="1"/>
        <charset val="128"/>
      </rPr>
      <t>　</t>
    </r>
    <r>
      <rPr>
        <sz val="12"/>
        <color theme="1"/>
        <rFont val="Arial"/>
        <family val="2"/>
      </rPr>
      <t>For more details, refer to “</t>
    </r>
    <r>
      <rPr>
        <b/>
        <sz val="12"/>
        <color theme="1"/>
        <rFont val="Arial"/>
        <family val="2"/>
      </rPr>
      <t xml:space="preserve">Guideline for Writing a Research Plan” </t>
    </r>
    <r>
      <rPr>
        <sz val="12"/>
        <color theme="1"/>
        <rFont val="Arial"/>
        <family val="2"/>
      </rPr>
      <t>and</t>
    </r>
    <r>
      <rPr>
        <b/>
        <sz val="12"/>
        <color theme="1"/>
        <rFont val="Arial"/>
        <family val="2"/>
      </rPr>
      <t xml:space="preserve"> “Warning about Plagiarism</t>
    </r>
    <r>
      <rPr>
        <sz val="12"/>
        <color theme="1"/>
        <rFont val="Arial"/>
        <family val="2"/>
      </rPr>
      <t>”” (page 10-11  of the Application Guidelines)</t>
    </r>
  </si>
  <si>
    <t>I have checked the information of my applying university (courses, academic advisors, etc.) 
to make sure that my research plan can be carried out there.</t>
    <phoneticPr fontId="2"/>
  </si>
  <si>
    <r>
      <t xml:space="preserve">7. Research Plan </t>
    </r>
    <r>
      <rPr>
        <b/>
        <sz val="14"/>
        <color rgb="FFFF0000"/>
        <rFont val="Arial"/>
        <family val="2"/>
      </rPr>
      <t xml:space="preserve"> (Use the prescribed form A) </t>
    </r>
    <phoneticPr fontId="2"/>
  </si>
  <si>
    <r>
      <t xml:space="preserve">Write a brief research plan of your Master thesis </t>
    </r>
    <r>
      <rPr>
        <b/>
        <u/>
        <sz val="13"/>
        <color theme="1"/>
        <rFont val="Arial"/>
        <family val="2"/>
      </rPr>
      <t>WITHIN 3 (THREE) PAGES</t>
    </r>
    <r>
      <rPr>
        <b/>
        <sz val="13"/>
        <color theme="1"/>
        <rFont val="Arial"/>
        <family val="2"/>
      </rPr>
      <t xml:space="preserve"> of the prescribed form A with </t>
    </r>
    <r>
      <rPr>
        <b/>
        <u/>
        <sz val="13"/>
        <color theme="1"/>
        <rFont val="Arial"/>
        <family val="2"/>
      </rPr>
      <t>NO MORE THAN 700 WORDS</t>
    </r>
    <r>
      <rPr>
        <b/>
        <sz val="13"/>
        <color theme="1"/>
        <rFont val="Arial"/>
        <family val="2"/>
      </rPr>
      <t xml:space="preserve">, and insert under this page. </t>
    </r>
    <phoneticPr fontId="2"/>
  </si>
  <si>
    <t>9 . Future Contribution</t>
    <phoneticPr fontId="2"/>
  </si>
  <si>
    <t>How do you apply the knowledge, skills and experiences that you gained through study in Japan and contribute to the solution of development issues.This section will be used as one of the most important references for selection. 
Your answer must be typed in 400-500 words.</t>
    <phoneticPr fontId="2"/>
  </si>
  <si>
    <t>10. Declaration</t>
    <phoneticPr fontId="2"/>
  </si>
  <si>
    <t xml:space="preserve">Make sure that your research plan has:
 - Introduction (background information, literature review, research purpose and questions etc.)
- Main body (methodology)
- Conclusion (expected results /significance of research /contribution to the development)
</t>
    <phoneticPr fontId="2"/>
  </si>
  <si>
    <t>Kenya</t>
    <phoneticPr fontId="2"/>
  </si>
  <si>
    <t>Nairobi</t>
    <phoneticPr fontId="2"/>
  </si>
  <si>
    <t>GS for Policy Studies</t>
    <phoneticPr fontId="2"/>
  </si>
  <si>
    <t>1.Improvement of Administrative Function</t>
    <phoneticPr fontId="2"/>
  </si>
  <si>
    <t>1-1. Improvement of Administrative Capacity of Central and Local Governments</t>
    <phoneticPr fontId="2"/>
  </si>
  <si>
    <t>1-2. Capacity Building for Economic Planning/ Policy and Public Financial Management/ Public Investment Management</t>
    <phoneticPr fontId="2"/>
  </si>
  <si>
    <t>1-2. Capacity Building for Economic Planning/ Policy and Public Financial Management/ Public Investment Management</t>
    <phoneticPr fontId="2"/>
  </si>
  <si>
    <t>1-3. Capacity Building for Legal Development and Operation</t>
    <phoneticPr fontId="2"/>
  </si>
  <si>
    <t>1-3. Capacity Building for Legal Development and Operation</t>
    <phoneticPr fontId="2"/>
  </si>
  <si>
    <t>1-4. Capacity Building for Urban and Regional Development Plans/ Policies</t>
    <phoneticPr fontId="2"/>
  </si>
  <si>
    <t>1-4. Capacity Building for Urban and Regional Development Plans/ Policies</t>
    <phoneticPr fontId="2"/>
  </si>
  <si>
    <t>Hiroshima University</t>
    <phoneticPr fontId="2"/>
  </si>
  <si>
    <t>International University of Japan (IUJ)</t>
    <phoneticPr fontId="2"/>
  </si>
  <si>
    <t>National Graduate Institute for Policy Studies (GRIPS)</t>
    <phoneticPr fontId="2"/>
  </si>
  <si>
    <t>Kyushu University</t>
    <phoneticPr fontId="2"/>
  </si>
  <si>
    <t>Toyo University</t>
    <phoneticPr fontId="2"/>
  </si>
  <si>
    <t>GS for International Relations (GSIR)</t>
    <phoneticPr fontId="2"/>
  </si>
  <si>
    <t>GS of Law</t>
    <phoneticPr fontId="2"/>
  </si>
  <si>
    <t>GS of Global and Regional Studies</t>
    <phoneticPr fontId="2"/>
  </si>
  <si>
    <t>A2. Only EAC countries (Brundi, Rwanda, South Sudan, Tanzania and Uganda)</t>
    <phoneticPr fontId="2"/>
  </si>
  <si>
    <r>
      <rPr>
        <sz val="9"/>
        <color theme="1"/>
        <rFont val="Arial"/>
        <family val="2"/>
      </rPr>
      <t>A3.</t>
    </r>
    <r>
      <rPr>
        <sz val="8"/>
        <color theme="1"/>
        <rFont val="Arial"/>
        <family val="2"/>
      </rPr>
      <t xml:space="preserve"> African Countries other than EAC countries</t>
    </r>
    <phoneticPr fontId="2"/>
  </si>
  <si>
    <t>Nairobi</t>
    <phoneticPr fontId="2"/>
  </si>
  <si>
    <t>GS for Humanity and Social Sciences</t>
    <phoneticPr fontId="2"/>
  </si>
  <si>
    <t xml:space="preserve">One/Two-year Master's Program of Public Policy </t>
    <phoneticPr fontId="2"/>
  </si>
  <si>
    <r>
      <t xml:space="preserve">Division of Humanities and Social Sciences, International Economic Development Program </t>
    </r>
    <r>
      <rPr>
        <sz val="9"/>
        <color theme="1"/>
        <rFont val="ＭＳ Ｐゴシック"/>
        <family val="3"/>
        <charset val="128"/>
      </rPr>
      <t>「</t>
    </r>
    <r>
      <rPr>
        <sz val="9"/>
        <color theme="1"/>
        <rFont val="Arial"/>
        <family val="2"/>
      </rPr>
      <t>Special Educational Program on Economic Infrastructure</t>
    </r>
    <r>
      <rPr>
        <sz val="9"/>
        <color theme="1"/>
        <rFont val="ＭＳ Ｐゴシック"/>
        <family val="3"/>
        <charset val="128"/>
      </rPr>
      <t>」</t>
    </r>
    <phoneticPr fontId="2"/>
  </si>
  <si>
    <t>International Development Program (IDP) (or Japan-Global Development Program (JGDP)(Concentration: Development Policy or Economy Policy))</t>
    <phoneticPr fontId="2"/>
  </si>
  <si>
    <t>The International Economic and Business Law (IEBL) LL.M Program</t>
    <phoneticPr fontId="2"/>
  </si>
  <si>
    <t>Course of Regional Development Studies</t>
    <phoneticPr fontId="2"/>
  </si>
  <si>
    <t>Ministry of Foreign Affairs</t>
    <phoneticPr fontId="2"/>
  </si>
  <si>
    <t>Ministry of Interior and Co-ordination of National Government</t>
    <phoneticPr fontId="2"/>
  </si>
  <si>
    <t>The National Treasury and Planning</t>
    <phoneticPr fontId="2"/>
  </si>
  <si>
    <t>Ministry of Health</t>
    <phoneticPr fontId="2"/>
  </si>
  <si>
    <t>Nairobi County</t>
    <phoneticPr fontId="2"/>
  </si>
  <si>
    <t>Mombasa County</t>
    <phoneticPr fontId="2"/>
  </si>
  <si>
    <t>Central Bank of Kenya</t>
    <phoneticPr fontId="2"/>
  </si>
  <si>
    <t>Kenya Revenue Authority</t>
    <phoneticPr fontId="2"/>
  </si>
  <si>
    <t>Kenya National Bureau of Statics</t>
    <phoneticPr fontId="2"/>
  </si>
  <si>
    <t>Ministry of Energy</t>
    <phoneticPr fontId="2"/>
  </si>
  <si>
    <t>Office of Attorney-General</t>
    <phoneticPr fontId="2"/>
  </si>
  <si>
    <t>Office of Director of Public Prosecutions</t>
    <phoneticPr fontId="2"/>
  </si>
  <si>
    <t>6) Marital Status</t>
    <phoneticPr fontId="2"/>
  </si>
  <si>
    <t>Mombasa</t>
    <phoneticPr fontId="2"/>
  </si>
  <si>
    <t>Kwale</t>
    <phoneticPr fontId="2"/>
  </si>
  <si>
    <t>Klifi</t>
    <phoneticPr fontId="2"/>
  </si>
  <si>
    <t>Tana River</t>
    <phoneticPr fontId="2"/>
  </si>
  <si>
    <t>Lamu</t>
    <phoneticPr fontId="2"/>
  </si>
  <si>
    <t>Taita-Taveta</t>
    <phoneticPr fontId="2"/>
  </si>
  <si>
    <t>Garissa</t>
    <phoneticPr fontId="2"/>
  </si>
  <si>
    <t>Wajir</t>
    <phoneticPr fontId="2"/>
  </si>
  <si>
    <t>Mandera</t>
    <phoneticPr fontId="2"/>
  </si>
  <si>
    <t>Marsabit</t>
    <phoneticPr fontId="2"/>
  </si>
  <si>
    <t>Isiolo</t>
    <phoneticPr fontId="2"/>
  </si>
  <si>
    <t>Meru</t>
    <phoneticPr fontId="2"/>
  </si>
  <si>
    <t>Tharala-Nithi</t>
    <phoneticPr fontId="2"/>
  </si>
  <si>
    <t>Embu</t>
    <phoneticPr fontId="2"/>
  </si>
  <si>
    <t>Kitui</t>
    <phoneticPr fontId="2"/>
  </si>
  <si>
    <t>Machakos</t>
    <phoneticPr fontId="2"/>
  </si>
  <si>
    <t>Makueni</t>
    <phoneticPr fontId="2"/>
  </si>
  <si>
    <t>Nyandarua</t>
    <phoneticPr fontId="2"/>
  </si>
  <si>
    <t>Nyeri</t>
    <phoneticPr fontId="2"/>
  </si>
  <si>
    <t>Kirinyaga</t>
    <phoneticPr fontId="2"/>
  </si>
  <si>
    <t>Murang'a</t>
    <phoneticPr fontId="2"/>
  </si>
  <si>
    <t>Kiambu</t>
    <phoneticPr fontId="2"/>
  </si>
  <si>
    <t>Turkana</t>
    <phoneticPr fontId="2"/>
  </si>
  <si>
    <t>West Pokot</t>
    <phoneticPr fontId="2"/>
  </si>
  <si>
    <t>Samburu</t>
    <phoneticPr fontId="2"/>
  </si>
  <si>
    <t>Trans Nzoia</t>
    <phoneticPr fontId="2"/>
  </si>
  <si>
    <t>Uasin Gishu</t>
    <phoneticPr fontId="2"/>
  </si>
  <si>
    <t>Elgeyo-Marakwet</t>
    <phoneticPr fontId="2"/>
  </si>
  <si>
    <t>Nandi</t>
    <phoneticPr fontId="2"/>
  </si>
  <si>
    <t>Baringo</t>
    <phoneticPr fontId="2"/>
  </si>
  <si>
    <t>Lakipia</t>
    <phoneticPr fontId="2"/>
  </si>
  <si>
    <t>Nakuru</t>
    <phoneticPr fontId="2"/>
  </si>
  <si>
    <t>Narok</t>
    <phoneticPr fontId="2"/>
  </si>
  <si>
    <t>Kajiado</t>
    <phoneticPr fontId="2"/>
  </si>
  <si>
    <t>Kericho</t>
    <phoneticPr fontId="2"/>
  </si>
  <si>
    <t>Bomet</t>
    <phoneticPr fontId="2"/>
  </si>
  <si>
    <t>Kakamega</t>
    <phoneticPr fontId="2"/>
  </si>
  <si>
    <t>Vihiga</t>
    <phoneticPr fontId="2"/>
  </si>
  <si>
    <t>Bungoma</t>
    <phoneticPr fontId="2"/>
  </si>
  <si>
    <t>Busia</t>
    <phoneticPr fontId="2"/>
  </si>
  <si>
    <t>Siaya</t>
    <phoneticPr fontId="2"/>
  </si>
  <si>
    <t>Kisumu</t>
    <phoneticPr fontId="2"/>
  </si>
  <si>
    <t>Homa Bay</t>
    <phoneticPr fontId="2"/>
  </si>
  <si>
    <t>Migori</t>
    <phoneticPr fontId="2"/>
  </si>
  <si>
    <t>Kisii</t>
    <phoneticPr fontId="2"/>
  </si>
  <si>
    <t>Nyamira</t>
    <phoneticPr fontId="2"/>
  </si>
  <si>
    <t>University Diploma / 
Certificate of Degree</t>
    <phoneticPr fontId="2"/>
  </si>
  <si>
    <t>Academic record of University</t>
    <phoneticPr fontId="2"/>
  </si>
  <si>
    <t>If the Original/attested set is not written in English, attach official English translation.</t>
    <phoneticPr fontId="2"/>
  </si>
  <si>
    <t>Personal Identification Document</t>
    <phoneticPr fontId="2"/>
  </si>
  <si>
    <t>[if any] IELTS Certificate</t>
    <phoneticPr fontId="2"/>
  </si>
  <si>
    <t>A3. Informed by person studied in Japan
(ABE Initiative scholar, MEXT scholar, etc.)</t>
    <phoneticPr fontId="2"/>
  </si>
  <si>
    <r>
      <rPr>
        <sz val="12"/>
        <color rgb="FFFFFF00"/>
        <rFont val="ＭＳ Ｐゴシック"/>
        <family val="3"/>
        <charset val="128"/>
      </rPr>
      <t>⇐</t>
    </r>
    <r>
      <rPr>
        <sz val="12"/>
        <color rgb="FFFFFF00"/>
        <rFont val="Arial"/>
        <family val="2"/>
      </rPr>
      <t>11. A6 Europe</t>
    </r>
    <r>
      <rPr>
        <sz val="12"/>
        <color rgb="FFFFFF00"/>
        <rFont val="ＭＳ Ｐゴシック"/>
        <family val="3"/>
        <charset val="128"/>
      </rPr>
      <t>具体的な国名を記入？</t>
    </r>
    <rPh sb="14" eb="17">
      <t>グタイテキ</t>
    </rPh>
    <rPh sb="18" eb="20">
      <t>クニメイ</t>
    </rPh>
    <rPh sb="21" eb="23">
      <t>キニュウ</t>
    </rPh>
    <phoneticPr fontId="2"/>
  </si>
  <si>
    <r>
      <rPr>
        <sz val="11"/>
        <color rgb="FFFFFF00"/>
        <rFont val="ＭＳ Ｐゴシック"/>
        <family val="3"/>
        <charset val="128"/>
      </rPr>
      <t>⇐</t>
    </r>
    <r>
      <rPr>
        <sz val="11"/>
        <color rgb="FFFFFF00"/>
        <rFont val="Arial"/>
        <family val="2"/>
      </rPr>
      <t>Q1. A3</t>
    </r>
    <r>
      <rPr>
        <sz val="11"/>
        <color rgb="FFFFFF00"/>
        <rFont val="ＭＳ Ｐゴシック"/>
        <family val="3"/>
        <charset val="128"/>
      </rPr>
      <t>に日本留学経験者からの情報を追加</t>
    </r>
    <rPh sb="8" eb="15">
      <t>ニホンリュウガクケイケンシャ</t>
    </rPh>
    <rPh sb="18" eb="20">
      <t>ジョウホウ</t>
    </rPh>
    <rPh sb="21" eb="23">
      <t>ツイカ</t>
    </rPh>
    <phoneticPr fontId="2"/>
  </si>
  <si>
    <t>1.  $500 or lower than $500 per month</t>
    <phoneticPr fontId="2"/>
  </si>
  <si>
    <t>2.  $501 - $540 per month</t>
    <phoneticPr fontId="2"/>
  </si>
  <si>
    <t>3.  $541 - $580 per month</t>
    <phoneticPr fontId="2"/>
  </si>
  <si>
    <t>4.  $581 - $620 per month</t>
    <phoneticPr fontId="2"/>
  </si>
  <si>
    <t>5.  $621 - $660 per month</t>
    <phoneticPr fontId="2"/>
  </si>
  <si>
    <t>6.  $661 - $700 per month</t>
    <phoneticPr fontId="2"/>
  </si>
  <si>
    <t>7.  $701 or higher than $701 per month</t>
    <phoneticPr fontId="2"/>
  </si>
  <si>
    <r>
      <t xml:space="preserve">3 attested originals </t>
    </r>
    <r>
      <rPr>
        <b/>
        <i/>
        <u/>
        <sz val="8"/>
        <color theme="1"/>
        <rFont val="Arial"/>
        <family val="2"/>
      </rPr>
      <t>OR</t>
    </r>
    <r>
      <rPr>
        <sz val="8"/>
        <color theme="1"/>
        <rFont val="Arial"/>
        <family val="2"/>
      </rPr>
      <t xml:space="preserve"> 1 original and 2 copies ae required.
If the Original/attested set is not written in English, attach official English translation</t>
    </r>
    <phoneticPr fontId="2"/>
  </si>
  <si>
    <r>
      <t xml:space="preserve">Reference letter </t>
    </r>
    <r>
      <rPr>
        <sz val="8"/>
        <color theme="1"/>
        <rFont val="Arial"/>
        <family val="2"/>
      </rPr>
      <t xml:space="preserve">(Annex) </t>
    </r>
    <r>
      <rPr>
        <sz val="7"/>
        <color theme="1"/>
        <rFont val="Arial"/>
        <family val="2"/>
      </rPr>
      <t>&lt;Designated form&gt;</t>
    </r>
    <phoneticPr fontId="2"/>
  </si>
  <si>
    <r>
      <rPr>
        <sz val="8"/>
        <color theme="1"/>
        <rFont val="Arial"/>
        <family val="2"/>
      </rPr>
      <t>Employment certificate</t>
    </r>
    <r>
      <rPr>
        <sz val="9"/>
        <color theme="1"/>
        <rFont val="Arial"/>
        <family val="2"/>
      </rPr>
      <t xml:space="preserve">
</t>
    </r>
    <r>
      <rPr>
        <sz val="7"/>
        <color theme="1"/>
        <rFont val="Arial"/>
        <family val="2"/>
      </rPr>
      <t>&lt;Designated form&gt;</t>
    </r>
    <phoneticPr fontId="2"/>
  </si>
  <si>
    <t>Ministry of Industrialization, Trade and Enterprise Development</t>
    <phoneticPr fontId="2"/>
  </si>
  <si>
    <t>Ministry of Agriculture, Livestock, Fisheries and Cooperatives</t>
    <phoneticPr fontId="2"/>
  </si>
  <si>
    <t>Ministry of Devolution and ASAL Areas</t>
    <phoneticPr fontId="2"/>
  </si>
  <si>
    <t>Ministry of Public Service and Gender Affairs</t>
    <phoneticPr fontId="2"/>
  </si>
  <si>
    <t>Ministry of Transport and Infrastructure Development</t>
    <phoneticPr fontId="2"/>
  </si>
  <si>
    <t>Ministry of Lands</t>
    <phoneticPr fontId="2"/>
  </si>
  <si>
    <t>Ministry of Water and Sanitation and Irrigation</t>
    <phoneticPr fontId="2"/>
  </si>
  <si>
    <t>Water Resource Authority</t>
    <phoneticPr fontId="2"/>
  </si>
  <si>
    <t>Ministry of Environment and Forestry</t>
    <phoneticPr fontId="2"/>
  </si>
  <si>
    <t>National Environment Management Authority</t>
    <phoneticPr fontId="2"/>
  </si>
  <si>
    <t>National Land Commission</t>
    <phoneticPr fontId="2"/>
  </si>
  <si>
    <t>State Department for Public Service, Ministry of Public Service and Gender Affairs</t>
    <phoneticPr fontId="2"/>
  </si>
  <si>
    <t>State Corp. / State Co.</t>
    <phoneticPr fontId="2"/>
  </si>
  <si>
    <r>
      <rPr>
        <sz val="12"/>
        <color theme="1"/>
        <rFont val="ＭＳ Ｐゴシック"/>
        <family val="3"/>
        <charset val="128"/>
      </rPr>
      <t>※</t>
    </r>
    <r>
      <rPr>
        <sz val="12"/>
        <color theme="1"/>
        <rFont val="Arial"/>
        <family val="2"/>
      </rPr>
      <t>Please check the university’s website* to see if the program/course’s curriculum is beneficial for your research, and if there is any faculty member who could be an academic advisor for your research topic (check faculty members’ specialties and publications). After that, tick</t>
    </r>
    <r>
      <rPr>
        <sz val="12"/>
        <color theme="1"/>
        <rFont val="ＭＳ Ｐゴシック"/>
        <family val="3"/>
        <charset val="128"/>
      </rPr>
      <t>☑</t>
    </r>
    <r>
      <rPr>
        <sz val="12"/>
        <color theme="1"/>
        <rFont val="Arial"/>
        <family val="2"/>
      </rPr>
      <t xml:space="preserve"> the box below. </t>
    </r>
    <phoneticPr fontId="2"/>
  </si>
  <si>
    <t>I agree that my personal information in the Application Form, provided to Japan International Cooperation Agency (JICA), shall be used exclusively for the purpose of the operation of JDS Project.</t>
    <phoneticPr fontId="2"/>
  </si>
  <si>
    <t>A1. JCA web site</t>
    <phoneticPr fontId="2"/>
  </si>
  <si>
    <t>A2. JICA Kenya Facebook</t>
    <phoneticPr fontId="2"/>
  </si>
  <si>
    <t>A6. Europe (specify country below)</t>
    <phoneticPr fontId="2"/>
  </si>
  <si>
    <t>How did you know (or get) the information of JDS of this year? (Multiple answers allowed)</t>
    <phoneticPr fontId="2"/>
  </si>
  <si>
    <t>A1. Related Person / Official</t>
    <phoneticPr fontId="2"/>
  </si>
  <si>
    <t>A2. Website</t>
    <phoneticPr fontId="2"/>
  </si>
  <si>
    <t>A3. Notice / Press Release</t>
    <phoneticPr fontId="2"/>
  </si>
  <si>
    <t>A4. Newspaper Advertisement</t>
    <phoneticPr fontId="2"/>
  </si>
  <si>
    <r>
      <t>A5.</t>
    </r>
    <r>
      <rPr>
        <sz val="8"/>
        <color theme="1"/>
        <rFont val="Arial"/>
        <family val="2"/>
      </rPr>
      <t xml:space="preserve"> JDS Publications</t>
    </r>
    <phoneticPr fontId="2"/>
  </si>
  <si>
    <t>A6. Facebook Page</t>
    <phoneticPr fontId="2"/>
  </si>
  <si>
    <t>A7.Others</t>
    <phoneticPr fontId="2"/>
  </si>
  <si>
    <t>(Please specify)</t>
    <phoneticPr fontId="2"/>
  </si>
  <si>
    <t>What do you think was the most effective Tool/ Information Source?</t>
    <phoneticPr fontId="2"/>
  </si>
  <si>
    <t>Did you attend the JDS recruitment seminar?</t>
    <phoneticPr fontId="2"/>
  </si>
  <si>
    <t>-</t>
    <phoneticPr fontId="2"/>
  </si>
  <si>
    <t>If yes, which seminar did you attend? (venue and/or date)</t>
    <phoneticPr fontId="2"/>
  </si>
  <si>
    <t>Why did you choose "Japan" for your Master's degree? (Multiple ansers allowed)</t>
    <phoneticPr fontId="2"/>
  </si>
  <si>
    <t>A1. Japanese culture and society</t>
    <phoneticPr fontId="2"/>
  </si>
  <si>
    <t>A2. Living environment</t>
    <phoneticPr fontId="2"/>
  </si>
  <si>
    <t>A3. Geographical location</t>
    <phoneticPr fontId="2"/>
  </si>
  <si>
    <t>A4. Historical background</t>
    <phoneticPr fontId="2"/>
  </si>
  <si>
    <t>A5. University and faculty members</t>
    <phoneticPr fontId="2"/>
  </si>
  <si>
    <t>A6. Future collaboration with Japan in my professional/academic field</t>
    <phoneticPr fontId="2"/>
  </si>
  <si>
    <t>A7. Scholarship program (JDS)</t>
    <phoneticPr fontId="2"/>
  </si>
  <si>
    <t>A8.Others</t>
    <phoneticPr fontId="2"/>
  </si>
  <si>
    <t>Why did you choose "JDS" among all scholarship programs? (Multiple answers allowed)</t>
    <phoneticPr fontId="2"/>
  </si>
  <si>
    <t>A1. Program design (field of study, university etc.)</t>
    <phoneticPr fontId="2"/>
  </si>
  <si>
    <t>A2. Fair and transparent selection</t>
    <phoneticPr fontId="2"/>
  </si>
  <si>
    <t>A3. Financial support (full-scholarship and various allowances)</t>
    <phoneticPr fontId="2"/>
  </si>
  <si>
    <t>A4. Reputation of JDS</t>
    <phoneticPr fontId="2"/>
  </si>
  <si>
    <t>A5. Recommendation from the program participants</t>
    <phoneticPr fontId="2"/>
  </si>
  <si>
    <t>A6. JDS Alumni Network</t>
    <phoneticPr fontId="2"/>
  </si>
  <si>
    <t>Lastly, if you have any request for JDS, please let us know.</t>
    <phoneticPr fontId="2"/>
  </si>
  <si>
    <t>Thank you very much for your cooperation!</t>
    <phoneticPr fontId="2"/>
  </si>
  <si>
    <t>Q1_A6</t>
  </si>
  <si>
    <t>Q1_A7</t>
  </si>
  <si>
    <t>Q3</t>
    <phoneticPr fontId="2"/>
  </si>
  <si>
    <t>Q4_A1</t>
    <phoneticPr fontId="2"/>
  </si>
  <si>
    <t>Q4_A2</t>
  </si>
  <si>
    <t>Q4_A3</t>
  </si>
  <si>
    <t>Q4_A4</t>
  </si>
  <si>
    <t>Q4_A5</t>
  </si>
  <si>
    <t>Q4_A6</t>
  </si>
  <si>
    <t>Q4_A7</t>
  </si>
  <si>
    <t>Q4_A8</t>
  </si>
  <si>
    <t>Q5_A1</t>
    <phoneticPr fontId="2"/>
  </si>
  <si>
    <t>Q5_A2</t>
  </si>
  <si>
    <t>Q5_A3</t>
  </si>
  <si>
    <t>Q5_A4</t>
  </si>
  <si>
    <t>Q5_A5</t>
  </si>
  <si>
    <t>Q5_A6</t>
  </si>
  <si>
    <t>Q5_A7</t>
  </si>
  <si>
    <t>Q5_A8</t>
  </si>
  <si>
    <t>Q6</t>
    <phoneticPr fontId="2"/>
  </si>
  <si>
    <t>Please type</t>
    <phoneticPr fontId="2"/>
  </si>
  <si>
    <t>A7. Support and advice from project agent</t>
    <phoneticPr fontId="2"/>
  </si>
  <si>
    <t xml:space="preserve">Should have the test date after November 1st, 2019.
Certificate other than IELTS will not be accepted. </t>
    <phoneticPr fontId="2"/>
  </si>
  <si>
    <t>[Applicants for GRIPS]
Recommendation Letter
(designated form)</t>
    <phoneticPr fontId="2"/>
  </si>
  <si>
    <t xml:space="preserve">Must be filled out by previous supervisor or any professors from the university you graduated from </t>
    <phoneticPr fontId="2"/>
  </si>
  <si>
    <t>Employment Number</t>
    <phoneticPr fontId="2"/>
  </si>
  <si>
    <t>as a (Designation/ Job Title)</t>
    <phoneticPr fontId="2"/>
  </si>
  <si>
    <r>
      <t xml:space="preserve">        ⇒ (2)</t>
    </r>
    <r>
      <rPr>
        <b/>
        <sz val="9"/>
        <color theme="1"/>
        <rFont val="游ゴシック"/>
        <family val="3"/>
        <charset val="128"/>
        <scheme val="minor"/>
      </rPr>
      <t xml:space="preserve"> Rename</t>
    </r>
    <r>
      <rPr>
        <sz val="9"/>
        <color theme="1"/>
        <rFont val="游ゴシック"/>
        <family val="2"/>
        <charset val="128"/>
        <scheme val="minor"/>
      </rPr>
      <t xml:space="preserve"> this Excel file to "</t>
    </r>
    <r>
      <rPr>
        <u/>
        <sz val="9"/>
        <color theme="1"/>
        <rFont val="游ゴシック"/>
        <family val="3"/>
        <charset val="128"/>
        <scheme val="minor"/>
      </rPr>
      <t>KEN(Your Application No.)_Your full name</t>
    </r>
    <r>
      <rPr>
        <sz val="9"/>
        <color theme="1"/>
        <rFont val="游ゴシック"/>
        <family val="2"/>
        <charset val="128"/>
        <scheme val="minor"/>
      </rPr>
      <t>"
                    Ex)</t>
    </r>
    <r>
      <rPr>
        <sz val="9"/>
        <color rgb="FFC00000"/>
        <rFont val="游ゴシック"/>
        <family val="3"/>
        <charset val="128"/>
        <scheme val="minor"/>
      </rPr>
      <t xml:space="preserve"> KEN023_Kevin Smith</t>
    </r>
    <phoneticPr fontId="2"/>
  </si>
  <si>
    <t xml:space="preserve">  Worksheet (5) Questionnaire</t>
    <phoneticPr fontId="2"/>
  </si>
  <si>
    <t xml:space="preserve">  Worksheet (4) Employment</t>
    <phoneticPr fontId="2"/>
  </si>
  <si>
    <t>← Print it out and ask your workplace to fill out</t>
    <phoneticPr fontId="2"/>
  </si>
  <si>
    <r>
      <rPr>
        <b/>
        <sz val="11"/>
        <color theme="1"/>
        <rFont val="游ゴシック"/>
        <family val="3"/>
        <charset val="128"/>
        <scheme val="minor"/>
      </rPr>
      <t>(2)</t>
    </r>
    <r>
      <rPr>
        <sz val="11"/>
        <color theme="1"/>
        <rFont val="游ゴシック"/>
        <family val="3"/>
        <charset val="128"/>
        <scheme val="minor"/>
      </rPr>
      <t xml:space="preserve"> Submit </t>
    </r>
    <r>
      <rPr>
        <b/>
        <sz val="11"/>
        <color theme="1"/>
        <rFont val="游ゴシック"/>
        <family val="3"/>
        <charset val="128"/>
        <scheme val="minor"/>
      </rPr>
      <t>3 sets of application documents (hardcopy)</t>
    </r>
    <r>
      <rPr>
        <sz val="11"/>
        <color theme="1"/>
        <rFont val="游ゴシック"/>
        <family val="3"/>
        <charset val="128"/>
        <scheme val="minor"/>
      </rPr>
      <t xml:space="preserve"> 
      to </t>
    </r>
    <r>
      <rPr>
        <b/>
        <u/>
        <sz val="11"/>
        <color rgb="FFFF0000"/>
        <rFont val="游ゴシック"/>
        <family val="3"/>
        <charset val="128"/>
        <scheme val="minor"/>
      </rPr>
      <t>Principal Secretary office</t>
    </r>
    <r>
      <rPr>
        <sz val="11"/>
        <color theme="1"/>
        <rFont val="游ゴシック"/>
        <family val="3"/>
        <charset val="128"/>
        <scheme val="minor"/>
      </rPr>
      <t xml:space="preserve"> in Ministry of Public Service and Gender Affairs</t>
    </r>
    <phoneticPr fontId="2"/>
  </si>
  <si>
    <r>
      <rPr>
        <b/>
        <sz val="11"/>
        <color theme="1"/>
        <rFont val="游ゴシック"/>
        <family val="3"/>
        <charset val="128"/>
        <scheme val="minor"/>
      </rPr>
      <t>(3)</t>
    </r>
    <r>
      <rPr>
        <sz val="11"/>
        <color theme="1"/>
        <rFont val="游ゴシック"/>
        <family val="2"/>
        <charset val="128"/>
        <scheme val="minor"/>
      </rPr>
      <t xml:space="preserve"> </t>
    </r>
    <r>
      <rPr>
        <b/>
        <sz val="11"/>
        <color theme="1"/>
        <rFont val="游ゴシック"/>
        <family val="3"/>
        <charset val="128"/>
        <scheme val="minor"/>
      </rPr>
      <t>Submit this Excel file</t>
    </r>
    <r>
      <rPr>
        <sz val="11"/>
        <color theme="1"/>
        <rFont val="游ゴシック"/>
        <family val="2"/>
        <charset val="128"/>
        <scheme val="minor"/>
      </rPr>
      <t xml:space="preserve">  by Email</t>
    </r>
    <phoneticPr fontId="2"/>
  </si>
  <si>
    <r>
      <t xml:space="preserve">        ⇒</t>
    </r>
    <r>
      <rPr>
        <b/>
        <sz val="9"/>
        <color theme="1"/>
        <rFont val="游ゴシック"/>
        <family val="3"/>
        <charset val="128"/>
        <scheme val="minor"/>
      </rPr>
      <t xml:space="preserve"> </t>
    </r>
    <r>
      <rPr>
        <sz val="9"/>
        <color theme="1"/>
        <rFont val="游ゴシック"/>
        <family val="3"/>
        <charset val="128"/>
        <scheme val="minor"/>
      </rPr>
      <t>(1)</t>
    </r>
    <r>
      <rPr>
        <b/>
        <sz val="9"/>
        <color theme="1"/>
        <rFont val="游ゴシック"/>
        <family val="3"/>
        <charset val="128"/>
        <scheme val="minor"/>
      </rPr>
      <t xml:space="preserve"> You will receive </t>
    </r>
    <r>
      <rPr>
        <b/>
        <sz val="9"/>
        <color rgb="FFC00000"/>
        <rFont val="游ゴシック"/>
        <family val="3"/>
        <charset val="128"/>
        <scheme val="minor"/>
      </rPr>
      <t xml:space="preserve">Application No. by email </t>
    </r>
    <r>
      <rPr>
        <b/>
        <sz val="9"/>
        <rFont val="游ゴシック"/>
        <family val="3"/>
        <charset val="128"/>
        <scheme val="minor"/>
      </rPr>
      <t>after submission</t>
    </r>
    <r>
      <rPr>
        <b/>
        <sz val="9"/>
        <color theme="1"/>
        <rFont val="游ゴシック"/>
        <family val="3"/>
        <charset val="128"/>
        <scheme val="minor"/>
      </rPr>
      <t>.</t>
    </r>
    <phoneticPr fontId="2"/>
  </si>
  <si>
    <r>
      <t xml:space="preserve">        ⇒</t>
    </r>
    <r>
      <rPr>
        <b/>
        <sz val="9"/>
        <color theme="1"/>
        <rFont val="游ゴシック"/>
        <family val="3"/>
        <charset val="128"/>
        <scheme val="minor"/>
      </rPr>
      <t xml:space="preserve"> </t>
    </r>
    <r>
      <rPr>
        <sz val="9"/>
        <color theme="1"/>
        <rFont val="游ゴシック"/>
        <family val="3"/>
        <charset val="128"/>
        <scheme val="minor"/>
      </rPr>
      <t>(2)</t>
    </r>
    <r>
      <rPr>
        <b/>
        <sz val="9"/>
        <color theme="1"/>
        <rFont val="游ゴシック"/>
        <family val="3"/>
        <charset val="128"/>
        <scheme val="minor"/>
      </rPr>
      <t xml:space="preserve"> Input your </t>
    </r>
    <r>
      <rPr>
        <b/>
        <sz val="9"/>
        <color rgb="FFC00000"/>
        <rFont val="游ゴシック"/>
        <family val="3"/>
        <charset val="128"/>
        <scheme val="minor"/>
      </rPr>
      <t>Application No.</t>
    </r>
    <r>
      <rPr>
        <b/>
        <sz val="9"/>
        <color theme="1"/>
        <rFont val="游ゴシック"/>
        <family val="3"/>
        <charset val="128"/>
        <scheme val="minor"/>
      </rPr>
      <t xml:space="preserve"> into the "</t>
    </r>
    <r>
      <rPr>
        <b/>
        <sz val="9"/>
        <color rgb="FFC00000"/>
        <rFont val="游ゴシック"/>
        <family val="3"/>
        <charset val="128"/>
        <scheme val="minor"/>
      </rPr>
      <t>worksheet (2) Check list</t>
    </r>
    <r>
      <rPr>
        <b/>
        <sz val="9"/>
        <color theme="1"/>
        <rFont val="游ゴシック"/>
        <family val="3"/>
        <charset val="128"/>
        <scheme val="minor"/>
      </rPr>
      <t>".</t>
    </r>
    <phoneticPr fontId="2"/>
  </si>
  <si>
    <r>
      <t xml:space="preserve">        ⇒ (3) Submit this Excel file</t>
    </r>
    <r>
      <rPr>
        <sz val="9"/>
        <color theme="1"/>
        <rFont val="游ゴシック"/>
        <family val="3"/>
        <charset val="128"/>
        <scheme val="minor"/>
      </rPr>
      <t xml:space="preserve"> </t>
    </r>
    <r>
      <rPr>
        <b/>
        <sz val="9"/>
        <color theme="1"/>
        <rFont val="游ゴシック"/>
        <family val="3"/>
        <charset val="128"/>
        <scheme val="minor"/>
      </rPr>
      <t>by Email</t>
    </r>
    <r>
      <rPr>
        <sz val="9"/>
        <color theme="1"/>
        <rFont val="游ゴシック"/>
        <family val="3"/>
        <charset val="128"/>
        <scheme val="minor"/>
      </rPr>
      <t xml:space="preserve">
                    The Email title should be </t>
    </r>
    <r>
      <rPr>
        <u/>
        <sz val="9"/>
        <color theme="1"/>
        <rFont val="游ゴシック"/>
        <family val="3"/>
        <charset val="128"/>
        <scheme val="minor"/>
      </rPr>
      <t xml:space="preserve">"KEN(Your Application No.)_Your full name"
</t>
    </r>
    <r>
      <rPr>
        <sz val="9"/>
        <color theme="1"/>
        <rFont val="游ゴシック"/>
        <family val="3"/>
        <charset val="128"/>
        <scheme val="minor"/>
      </rPr>
      <t xml:space="preserve">                  Ex) </t>
    </r>
    <r>
      <rPr>
        <sz val="9"/>
        <color rgb="FFC00000"/>
        <rFont val="游ゴシック"/>
        <family val="3"/>
        <charset val="128"/>
        <scheme val="minor"/>
      </rPr>
      <t>JDS_KEN023_Kevin Smith</t>
    </r>
    <phoneticPr fontId="2"/>
  </si>
  <si>
    <r>
      <rPr>
        <sz val="9"/>
        <color rgb="FFC00000"/>
        <rFont val="ＭＳ Ｐゴシック"/>
        <family val="3"/>
        <charset val="128"/>
      </rPr>
      <t>←</t>
    </r>
    <r>
      <rPr>
        <sz val="9"/>
        <color rgb="FFC00000"/>
        <rFont val="Arial"/>
        <family val="2"/>
      </rPr>
      <t xml:space="preserve"> </t>
    </r>
    <r>
      <rPr>
        <b/>
        <sz val="9"/>
        <color rgb="FFC00000"/>
        <rFont val="Arial"/>
        <family val="2"/>
      </rPr>
      <t>Application No.</t>
    </r>
    <r>
      <rPr>
        <sz val="9"/>
        <color rgb="FFC00000"/>
        <rFont val="Arial"/>
        <family val="2"/>
      </rPr>
      <t xml:space="preserve"> will be given by JDS office when you submit your application documents.
Then, input your </t>
    </r>
    <r>
      <rPr>
        <b/>
        <sz val="9"/>
        <color rgb="FFC00000"/>
        <rFont val="Arial"/>
        <family val="2"/>
      </rPr>
      <t>Application No.</t>
    </r>
    <r>
      <rPr>
        <sz val="9"/>
        <color rgb="FFC00000"/>
        <rFont val="Arial"/>
        <family val="2"/>
      </rPr>
      <t xml:space="preserve"> here, and submit this file by Email.
</t>
    </r>
    <r>
      <rPr>
        <sz val="8"/>
        <color rgb="FF002060"/>
        <rFont val="Arial"/>
        <family val="2"/>
      </rPr>
      <t xml:space="preserve">For further details, please refer to "How to submit your Application Documents and this Excel file" </t>
    </r>
    <r>
      <rPr>
        <u/>
        <sz val="8"/>
        <color rgb="FF002060"/>
        <rFont val="Arial"/>
        <family val="2"/>
      </rPr>
      <t>in the worksheet "(1) AF"</t>
    </r>
    <r>
      <rPr>
        <sz val="8"/>
        <color rgb="FF002060"/>
        <rFont val="Arial"/>
        <family val="2"/>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</si>
</sst>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Arial"/>
      <family val="2"/>
    </font>
    <font>
      <sz val="11"/>
      <color theme="1"/>
      <name val="Arial"/>
      <family val="2"/>
    </font>
    <font>
      <b/>
      <sz val="14"/>
      <color theme="1"/>
      <name val="Arial"/>
      <family val="2"/>
    </font>
    <font>
      <sz val="12"/>
      <color theme="1"/>
      <name val="Arial"/>
      <family val="2"/>
    </font>
    <font>
      <b/>
      <sz val="12"/>
      <color theme="1"/>
      <name val="Arial"/>
      <family val="2"/>
    </font>
    <font>
      <sz val="16"/>
      <color theme="1"/>
      <name val="Arial"/>
      <family val="2"/>
    </font>
    <font>
      <sz val="14"/>
      <color theme="1"/>
      <name val="Arial"/>
      <family val="2"/>
    </font>
    <font>
      <b/>
      <u/>
      <sz val="11"/>
      <color theme="1"/>
      <name val="Arial"/>
      <family val="2"/>
    </font>
    <font>
      <b/>
      <u/>
      <sz val="12"/>
      <color theme="1"/>
      <name val="Arial"/>
      <family val="2"/>
    </font>
    <font>
      <b/>
      <sz val="18"/>
      <color theme="1"/>
      <name val="Arial"/>
      <family val="2"/>
    </font>
    <font>
      <sz val="12"/>
      <name val="Arial"/>
      <family val="2"/>
    </font>
    <font>
      <sz val="12"/>
      <color theme="1"/>
      <name val="ＭＳ Ｐゴシック"/>
      <family val="3"/>
      <charset val="128"/>
    </font>
    <font>
      <b/>
      <u/>
      <sz val="20"/>
      <color theme="1"/>
      <name val="Arial"/>
      <family val="2"/>
    </font>
    <font>
      <b/>
      <sz val="16"/>
      <color theme="1"/>
      <name val="Arial"/>
      <family val="2"/>
    </font>
    <font>
      <sz val="11"/>
      <color theme="1"/>
      <name val="游ゴシック"/>
      <family val="2"/>
      <charset val="128"/>
    </font>
    <font>
      <sz val="8"/>
      <color theme="1"/>
      <name val="游ゴシック"/>
      <family val="2"/>
      <charset val="128"/>
      <scheme val="minor"/>
    </font>
    <font>
      <sz val="9"/>
      <color theme="1"/>
      <name val="游ゴシック"/>
      <family val="2"/>
      <charset val="128"/>
      <scheme val="minor"/>
    </font>
    <font>
      <sz val="10.5"/>
      <color theme="1"/>
      <name val="Arial"/>
      <family val="2"/>
    </font>
    <font>
      <b/>
      <sz val="10.5"/>
      <color theme="1"/>
      <name val="Arial"/>
      <family val="2"/>
    </font>
    <font>
      <sz val="8"/>
      <color theme="1"/>
      <name val="Arial"/>
      <family val="2"/>
    </font>
    <font>
      <sz val="9"/>
      <color theme="1"/>
      <name val="Arial"/>
      <family val="2"/>
    </font>
    <font>
      <sz val="10"/>
      <color theme="1"/>
      <name val="Arial"/>
      <family val="2"/>
    </font>
    <font>
      <sz val="10.5"/>
      <color theme="1"/>
      <name val="ＭＳ Ｐゴシック"/>
      <family val="3"/>
      <charset val="128"/>
    </font>
    <font>
      <u/>
      <sz val="8"/>
      <color theme="1"/>
      <name val="Arial"/>
      <family val="2"/>
    </font>
    <font>
      <b/>
      <i/>
      <u/>
      <sz val="8"/>
      <color theme="1"/>
      <name val="Arial"/>
      <family val="2"/>
    </font>
    <font>
      <u/>
      <sz val="8"/>
      <color theme="1"/>
      <name val="游ゴシック"/>
      <family val="2"/>
      <charset val="128"/>
      <scheme val="minor"/>
    </font>
    <font>
      <sz val="8"/>
      <color theme="1"/>
      <name val="ＭＳ Ｐゴシック"/>
      <family val="3"/>
      <charset val="128"/>
    </font>
    <font>
      <sz val="7"/>
      <color theme="1"/>
      <name val="Arial"/>
      <family val="2"/>
    </font>
    <font>
      <sz val="8"/>
      <color rgb="FFFF0000"/>
      <name val="Arial"/>
      <family val="2"/>
    </font>
    <font>
      <sz val="8"/>
      <color rgb="FFFF0000"/>
      <name val="游ゴシック"/>
      <family val="2"/>
      <charset val="128"/>
      <scheme val="minor"/>
    </font>
    <font>
      <sz val="12"/>
      <color theme="1"/>
      <name val="游ゴシック"/>
      <family val="2"/>
      <charset val="128"/>
      <scheme val="minor"/>
    </font>
    <font>
      <sz val="18"/>
      <color theme="1"/>
      <name val="游ゴシック"/>
      <family val="2"/>
      <charset val="128"/>
      <scheme val="minor"/>
    </font>
    <font>
      <sz val="11"/>
      <name val="ＭＳ Ｐゴシック"/>
      <family val="3"/>
      <charset val="128"/>
    </font>
    <font>
      <sz val="6"/>
      <name val="ＭＳ Ｐゴシック"/>
      <family val="3"/>
      <charset val="128"/>
    </font>
    <font>
      <b/>
      <sz val="9"/>
      <color theme="1"/>
      <name val="Arial"/>
      <family val="2"/>
    </font>
    <font>
      <b/>
      <sz val="11"/>
      <color theme="1"/>
      <name val="游ゴシック"/>
      <family val="2"/>
      <charset val="128"/>
      <scheme val="minor"/>
    </font>
    <font>
      <sz val="11"/>
      <color theme="1"/>
      <name val="ＭＳ Ｐゴシック"/>
      <family val="3"/>
      <charset val="128"/>
    </font>
    <font>
      <b/>
      <sz val="11"/>
      <color theme="1"/>
      <name val="ＭＳ Ｐゴシック"/>
      <family val="3"/>
      <charset val="128"/>
    </font>
    <font>
      <sz val="10"/>
      <name val="Arial"/>
      <family val="2"/>
    </font>
    <font>
      <sz val="14"/>
      <color theme="1"/>
      <name val="游ゴシック"/>
      <family val="2"/>
      <charset val="128"/>
      <scheme val="minor"/>
    </font>
    <font>
      <b/>
      <sz val="16"/>
      <color theme="1"/>
      <name val="游ゴシック"/>
      <family val="2"/>
      <charset val="128"/>
      <scheme val="minor"/>
    </font>
    <font>
      <b/>
      <sz val="10"/>
      <color theme="1"/>
      <name val="Arial"/>
      <family val="2"/>
    </font>
    <font>
      <sz val="10"/>
      <color theme="1"/>
      <name val="游ゴシック"/>
      <family val="2"/>
      <charset val="128"/>
      <scheme val="minor"/>
    </font>
    <font>
      <u/>
      <sz val="10"/>
      <color theme="1"/>
      <name val="Arial"/>
      <family val="2"/>
    </font>
    <font>
      <b/>
      <sz val="12"/>
      <color rgb="FFFF0000"/>
      <name val="Arial"/>
      <family val="2"/>
    </font>
    <font>
      <b/>
      <sz val="9"/>
      <color indexed="8"/>
      <name val="ＭＳ Ｐゴシック"/>
      <family val="3"/>
      <charset val="128"/>
    </font>
    <font>
      <b/>
      <sz val="9"/>
      <name val="ＭＳ Ｐゴシック"/>
      <family val="3"/>
      <charset val="128"/>
    </font>
    <font>
      <b/>
      <sz val="11"/>
      <color theme="1"/>
      <name val="Palatino Linotype"/>
      <family val="1"/>
    </font>
    <font>
      <sz val="10"/>
      <color theme="1"/>
      <name val="Palatino Linotype"/>
      <family val="1"/>
    </font>
    <font>
      <sz val="18"/>
      <color theme="1"/>
      <name val="Arial"/>
      <family val="2"/>
    </font>
    <font>
      <b/>
      <sz val="9"/>
      <color theme="1"/>
      <name val="游ゴシック"/>
      <family val="2"/>
      <charset val="128"/>
      <scheme val="minor"/>
    </font>
    <font>
      <b/>
      <sz val="14"/>
      <color theme="1"/>
      <name val="游ゴシック"/>
      <family val="2"/>
      <charset val="128"/>
      <scheme val="minor"/>
    </font>
    <font>
      <b/>
      <u/>
      <sz val="10"/>
      <color rgb="FFFF0000"/>
      <name val="Arial"/>
      <family val="2"/>
    </font>
    <font>
      <b/>
      <i/>
      <sz val="11"/>
      <color theme="1"/>
      <name val="Palatino Linotype"/>
      <family val="1"/>
    </font>
    <font>
      <sz val="9"/>
      <color theme="1"/>
      <name val="游ゴシック"/>
      <family val="3"/>
      <charset val="128"/>
      <scheme val="minor"/>
    </font>
    <font>
      <sz val="10"/>
      <color theme="1"/>
      <name val="游ゴシック"/>
      <family val="3"/>
      <charset val="128"/>
      <scheme val="minor"/>
    </font>
    <font>
      <sz val="10.5"/>
      <color theme="1"/>
      <name val="Palatino Linotype"/>
      <family val="1"/>
    </font>
    <font>
      <b/>
      <sz val="10.5"/>
      <color theme="1"/>
      <name val="Palatino Linotype"/>
      <family val="1"/>
    </font>
    <font>
      <sz val="9"/>
      <color theme="1"/>
      <name val="Palatino Linotype"/>
      <family val="1"/>
    </font>
    <font>
      <sz val="11"/>
      <color theme="1"/>
      <name val="Palatino Linotype"/>
      <family val="1"/>
    </font>
    <font>
      <b/>
      <sz val="9"/>
      <color rgb="FF002060"/>
      <name val="Arial"/>
      <family val="2"/>
    </font>
    <font>
      <b/>
      <sz val="12"/>
      <color rgb="FF002060"/>
      <name val="Arial"/>
      <family val="2"/>
    </font>
    <font>
      <sz val="10"/>
      <color theme="1"/>
      <name val="ＭＳ Ｐゴシック"/>
      <family val="3"/>
      <charset val="128"/>
    </font>
    <font>
      <b/>
      <u/>
      <sz val="18"/>
      <name val="Arial"/>
      <family val="2"/>
    </font>
    <font>
      <u/>
      <sz val="11"/>
      <name val="游ゴシック"/>
      <family val="2"/>
      <charset val="128"/>
      <scheme val="minor"/>
    </font>
    <font>
      <b/>
      <i/>
      <sz val="18"/>
      <color theme="1"/>
      <name val="Palatino Linotype"/>
      <family val="1"/>
    </font>
    <font>
      <sz val="9"/>
      <color rgb="FF002060"/>
      <name val="Arial"/>
      <family val="2"/>
    </font>
    <font>
      <u/>
      <sz val="9"/>
      <color rgb="FF002060"/>
      <name val="Arial"/>
      <family val="2"/>
    </font>
    <font>
      <sz val="10"/>
      <name val="游ゴシック"/>
      <family val="3"/>
      <charset val="128"/>
      <scheme val="minor"/>
    </font>
    <font>
      <sz val="10"/>
      <color rgb="FFC00000"/>
      <name val="游ゴシック"/>
      <family val="3"/>
      <charset val="128"/>
      <scheme val="minor"/>
    </font>
    <font>
      <b/>
      <sz val="10"/>
      <color rgb="FFC00000"/>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9"/>
      <color rgb="FF002060"/>
      <name val="ＭＳ Ｐゴシック"/>
      <family val="3"/>
      <charset val="128"/>
    </font>
    <font>
      <sz val="11"/>
      <color rgb="FF002060"/>
      <name val="游ゴシック"/>
      <family val="2"/>
      <charset val="128"/>
      <scheme val="minor"/>
    </font>
    <font>
      <u/>
      <sz val="10"/>
      <color rgb="FFC00000"/>
      <name val="游ゴシック"/>
      <family val="3"/>
      <charset val="128"/>
      <scheme val="minor"/>
    </font>
    <font>
      <sz val="11"/>
      <color rgb="FFC00000"/>
      <name val="游ゴシック"/>
      <family val="3"/>
      <charset val="128"/>
      <scheme val="minor"/>
    </font>
    <font>
      <u/>
      <sz val="10"/>
      <color theme="1"/>
      <name val="游ゴシック"/>
      <family val="3"/>
      <charset val="128"/>
      <scheme val="minor"/>
    </font>
    <font>
      <u val="double"/>
      <sz val="10"/>
      <color rgb="FFC00000"/>
      <name val="游ゴシック"/>
      <family val="3"/>
      <charset val="128"/>
      <scheme val="minor"/>
    </font>
    <font>
      <b/>
      <u/>
      <sz val="10"/>
      <color rgb="FFC00000"/>
      <name val="游ゴシック"/>
      <family val="3"/>
      <charset val="128"/>
      <scheme val="minor"/>
    </font>
    <font>
      <sz val="8"/>
      <color rgb="FF002060"/>
      <name val="Arial"/>
      <family val="2"/>
    </font>
    <font>
      <sz val="8"/>
      <color rgb="FF002060"/>
      <name val="ＭＳ Ｐゴシック"/>
      <family val="3"/>
      <charset val="128"/>
    </font>
    <font>
      <sz val="8"/>
      <color rgb="FF002060"/>
      <name val="游ゴシック"/>
      <family val="2"/>
      <charset val="128"/>
      <scheme val="minor"/>
    </font>
    <font>
      <sz val="11"/>
      <color theme="1"/>
      <name val="游ゴシック"/>
      <family val="3"/>
      <charset val="128"/>
      <scheme val="minor"/>
    </font>
    <font>
      <sz val="9"/>
      <color rgb="FFFF0000"/>
      <name val="Arial"/>
      <family val="2"/>
    </font>
    <font>
      <b/>
      <sz val="9"/>
      <color rgb="FF0000CC"/>
      <name val="Arial"/>
      <family val="2"/>
    </font>
    <font>
      <sz val="9"/>
      <color rgb="FFC00000"/>
      <name val="Arial"/>
      <family val="2"/>
    </font>
    <font>
      <b/>
      <sz val="9"/>
      <color rgb="FFC00000"/>
      <name val="Arial"/>
      <family val="2"/>
    </font>
    <font>
      <sz val="9"/>
      <color rgb="FF006600"/>
      <name val="Arial"/>
      <family val="2"/>
    </font>
    <font>
      <b/>
      <sz val="11"/>
      <name val="Arial"/>
      <family val="2"/>
    </font>
    <font>
      <b/>
      <sz val="12"/>
      <color rgb="FFC00000"/>
      <name val="Arial"/>
      <family val="2"/>
    </font>
    <font>
      <sz val="11"/>
      <color rgb="FFC00000"/>
      <name val="游ゴシック"/>
      <family val="2"/>
      <charset val="128"/>
      <scheme val="minor"/>
    </font>
    <font>
      <b/>
      <sz val="12"/>
      <color rgb="FFC00000"/>
      <name val="游ゴシック"/>
      <family val="2"/>
      <charset val="128"/>
      <scheme val="minor"/>
    </font>
    <font>
      <b/>
      <sz val="11"/>
      <color rgb="FFC00000"/>
      <name val="Arial"/>
      <family val="2"/>
    </font>
    <font>
      <b/>
      <u/>
      <sz val="11"/>
      <color rgb="FFC00000"/>
      <name val="Arial"/>
      <family val="2"/>
    </font>
    <font>
      <sz val="11"/>
      <color rgb="FFC00000"/>
      <name val="Arial"/>
      <family val="2"/>
    </font>
    <font>
      <sz val="9"/>
      <color rgb="FFC00000"/>
      <name val="ＭＳ Ｐゴシック"/>
      <family val="3"/>
      <charset val="128"/>
    </font>
    <font>
      <u/>
      <sz val="8"/>
      <color rgb="FF002060"/>
      <name val="Arial"/>
      <family val="2"/>
    </font>
    <font>
      <sz val="11"/>
      <color rgb="FF002060"/>
      <name val="Arial"/>
      <family val="2"/>
    </font>
    <font>
      <sz val="10"/>
      <color rgb="FF002060"/>
      <name val="Arial"/>
      <family val="2"/>
    </font>
    <font>
      <sz val="10"/>
      <color rgb="FF002060"/>
      <name val="ＭＳ Ｐゴシック"/>
      <family val="3"/>
      <charset val="128"/>
    </font>
    <font>
      <b/>
      <sz val="11"/>
      <color rgb="FFC00000"/>
      <name val="游ゴシック"/>
      <family val="3"/>
      <charset val="128"/>
      <scheme val="minor"/>
    </font>
    <font>
      <sz val="9"/>
      <color theme="1"/>
      <name val="ＭＳ Ｐゴシック"/>
      <family val="3"/>
      <charset val="128"/>
    </font>
    <font>
      <u/>
      <sz val="8"/>
      <color rgb="FF002060"/>
      <name val="ＭＳ Ｐゴシック"/>
      <family val="3"/>
      <charset val="128"/>
    </font>
    <font>
      <b/>
      <sz val="9"/>
      <color rgb="FF002060"/>
      <name val="ＭＳ Ｐゴシック"/>
      <family val="3"/>
      <charset val="128"/>
    </font>
    <font>
      <sz val="11"/>
      <color rgb="FFFF0000"/>
      <name val="ＭＳ Ｐゴシック"/>
      <family val="3"/>
      <charset val="128"/>
    </font>
    <font>
      <b/>
      <sz val="11"/>
      <color rgb="FFFF0000"/>
      <name val="ＭＳ Ｐゴシック"/>
      <family val="3"/>
      <charset val="128"/>
    </font>
    <font>
      <b/>
      <u/>
      <sz val="10"/>
      <color theme="1"/>
      <name val="Arial"/>
      <family val="2"/>
    </font>
    <font>
      <b/>
      <sz val="9"/>
      <color theme="1"/>
      <name val="Palatino Linotype"/>
      <family val="1"/>
    </font>
    <font>
      <i/>
      <sz val="11"/>
      <color theme="1"/>
      <name val="Palatino Linotype"/>
      <family val="1"/>
    </font>
    <font>
      <b/>
      <sz val="9"/>
      <color theme="1"/>
      <name val="游ゴシック"/>
      <family val="3"/>
      <charset val="128"/>
      <scheme val="minor"/>
    </font>
    <font>
      <b/>
      <sz val="9"/>
      <color rgb="FFC00000"/>
      <name val="游ゴシック"/>
      <family val="3"/>
      <charset val="128"/>
      <scheme val="minor"/>
    </font>
    <font>
      <u/>
      <sz val="9"/>
      <color theme="1"/>
      <name val="游ゴシック"/>
      <family val="3"/>
      <charset val="128"/>
      <scheme val="minor"/>
    </font>
    <font>
      <sz val="9"/>
      <color rgb="FFC00000"/>
      <name val="游ゴシック"/>
      <family val="3"/>
      <charset val="128"/>
      <scheme val="minor"/>
    </font>
    <font>
      <sz val="10"/>
      <color rgb="FF0000CC"/>
      <name val="游ゴシック"/>
      <family val="3"/>
      <charset val="128"/>
      <scheme val="minor"/>
    </font>
    <font>
      <sz val="10"/>
      <color rgb="FFFF0000"/>
      <name val="Arial"/>
      <family val="2"/>
    </font>
    <font>
      <sz val="8"/>
      <color rgb="FFC00000"/>
      <name val="Arial"/>
      <family val="2"/>
    </font>
    <font>
      <sz val="8"/>
      <color rgb="FFC00000"/>
      <name val="游ゴシック"/>
      <family val="2"/>
      <charset val="128"/>
      <scheme val="minor"/>
    </font>
    <font>
      <b/>
      <sz val="13"/>
      <color theme="1"/>
      <name val="Arial"/>
      <family val="2"/>
    </font>
    <font>
      <b/>
      <u/>
      <sz val="13"/>
      <color theme="1"/>
      <name val="Arial"/>
      <family val="2"/>
    </font>
    <font>
      <sz val="10"/>
      <color rgb="FF0000CC"/>
      <name val="Arial"/>
      <family val="2"/>
    </font>
    <font>
      <sz val="11"/>
      <color rgb="FFC00000"/>
      <name val="ＭＳ Ｐゴシック"/>
      <family val="3"/>
      <charset val="128"/>
    </font>
    <font>
      <u/>
      <sz val="12"/>
      <color theme="1"/>
      <name val="Arial"/>
      <family val="2"/>
    </font>
    <font>
      <sz val="10.5"/>
      <color theme="1"/>
      <name val="Century"/>
      <family val="1"/>
    </font>
    <font>
      <sz val="10.5"/>
      <color theme="1"/>
      <name val="ＭＳ 明朝"/>
      <family val="1"/>
      <charset val="128"/>
    </font>
    <font>
      <sz val="12"/>
      <color theme="1"/>
      <name val="ＭＳ 明朝"/>
      <family val="1"/>
      <charset val="128"/>
    </font>
    <font>
      <b/>
      <sz val="14"/>
      <color rgb="FFFF0000"/>
      <name val="Arial"/>
      <family val="2"/>
    </font>
    <font>
      <sz val="18"/>
      <color rgb="FFFFFF00"/>
      <name val="ＭＳ Ｐゴシック"/>
      <family val="3"/>
      <charset val="128"/>
    </font>
    <font>
      <sz val="11"/>
      <color rgb="FFFFFF00"/>
      <name val="Arial"/>
      <family val="2"/>
    </font>
    <font>
      <sz val="11"/>
      <color rgb="FFFFFF00"/>
      <name val="ＭＳ Ｐゴシック"/>
      <family val="3"/>
      <charset val="128"/>
    </font>
    <font>
      <sz val="12"/>
      <color rgb="FFFFFF00"/>
      <name val="Arial"/>
      <family val="2"/>
    </font>
    <font>
      <sz val="12"/>
      <color rgb="FFFFFF00"/>
      <name val="ＭＳ Ｐゴシック"/>
      <family val="3"/>
      <charset val="128"/>
    </font>
    <font>
      <sz val="14"/>
      <color rgb="FFFFFF00"/>
      <name val="Arial"/>
      <family val="2"/>
    </font>
    <font>
      <sz val="14"/>
      <color rgb="FFFFFF00"/>
      <name val="ＭＳ Ｐゴシック"/>
      <family val="3"/>
      <charset val="128"/>
    </font>
    <font>
      <u/>
      <sz val="11"/>
      <color theme="10"/>
      <name val="游ゴシック"/>
      <family val="2"/>
      <charset val="128"/>
      <scheme val="minor"/>
    </font>
    <font>
      <b/>
      <u/>
      <sz val="11"/>
      <color rgb="FFFF0000"/>
      <name val="游ゴシック"/>
      <family val="3"/>
      <charset val="128"/>
      <scheme val="minor"/>
    </font>
    <font>
      <b/>
      <sz val="9"/>
      <name val="游ゴシック"/>
      <family val="3"/>
      <charset val="128"/>
      <scheme val="minor"/>
    </font>
  </fonts>
  <fills count="1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indexed="46"/>
        <bgColor indexed="64"/>
      </patternFill>
    </fill>
    <fill>
      <patternFill patternType="solid">
        <fgColor rgb="FF99FFCC"/>
        <bgColor indexed="64"/>
      </patternFill>
    </fill>
    <fill>
      <patternFill patternType="solid">
        <fgColor indexed="45"/>
        <bgColor indexed="64"/>
      </patternFill>
    </fill>
    <fill>
      <patternFill patternType="solid">
        <fgColor indexed="31"/>
        <bgColor indexed="64"/>
      </patternFill>
    </fill>
    <fill>
      <patternFill patternType="solid">
        <fgColor indexed="13"/>
        <bgColor indexed="64"/>
      </patternFill>
    </fill>
    <fill>
      <patternFill patternType="solid">
        <fgColor indexed="43"/>
        <bgColor indexed="64"/>
      </patternFill>
    </fill>
    <fill>
      <patternFill patternType="solid">
        <fgColor rgb="FF92D050"/>
        <bgColor indexed="64"/>
      </patternFill>
    </fill>
    <fill>
      <patternFill patternType="solid">
        <fgColor rgb="FFFF99FF"/>
        <bgColor indexed="64"/>
      </patternFill>
    </fill>
    <fill>
      <patternFill patternType="solid">
        <fgColor theme="0" tint="-0.499984740745262"/>
        <bgColor indexed="64"/>
      </patternFill>
    </fill>
    <fill>
      <patternFill patternType="solid">
        <fgColor rgb="FFFFFF0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mediumDashed">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xf numFmtId="0" fontId="35" fillId="0" borderId="0">
      <alignment vertical="center"/>
    </xf>
    <xf numFmtId="0" fontId="138" fillId="0" borderId="0" applyNumberFormat="0" applyFill="0" applyBorder="0" applyAlignment="0" applyProtection="0">
      <alignment vertical="center"/>
    </xf>
  </cellStyleXfs>
  <cellXfs count="1180">
    <xf numFmtId="0" fontId="0" fillId="0" borderId="0" xfId="0">
      <alignment vertical="center"/>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wrapText="1"/>
      <protection hidden="1"/>
    </xf>
    <xf numFmtId="0" fontId="4" fillId="0" borderId="0" xfId="0" applyFont="1" applyFill="1" applyBorder="1" applyAlignment="1" applyProtection="1">
      <alignment vertical="center"/>
      <protection hidden="1"/>
    </xf>
    <xf numFmtId="0" fontId="4" fillId="0" borderId="0" xfId="0" applyFont="1" applyFill="1" applyBorder="1" applyAlignment="1" applyProtection="1">
      <alignment vertical="center" wrapText="1"/>
      <protection hidden="1"/>
    </xf>
    <xf numFmtId="0" fontId="4" fillId="0" borderId="0" xfId="0" applyFont="1" applyFill="1" applyBorder="1" applyProtection="1">
      <alignment vertical="center"/>
      <protection hidden="1"/>
    </xf>
    <xf numFmtId="0" fontId="4" fillId="0" borderId="0" xfId="0" applyFont="1" applyFill="1" applyProtection="1">
      <alignment vertical="center"/>
      <protection hidden="1"/>
    </xf>
    <xf numFmtId="0" fontId="5" fillId="0" borderId="0" xfId="0" applyFont="1" applyFill="1" applyBorder="1" applyAlignment="1" applyProtection="1">
      <alignment horizontal="center" vertical="center"/>
      <protection hidden="1"/>
    </xf>
    <xf numFmtId="38" fontId="4" fillId="0" borderId="0" xfId="1" applyFont="1" applyFill="1" applyProtection="1">
      <alignment vertical="center"/>
      <protection hidden="1"/>
    </xf>
    <xf numFmtId="0" fontId="8" fillId="0" borderId="0" xfId="0" applyFont="1" applyFill="1" applyProtection="1">
      <alignment vertical="center"/>
      <protection hidden="1"/>
    </xf>
    <xf numFmtId="0" fontId="5" fillId="0" borderId="0" xfId="0" applyFont="1" applyFill="1" applyAlignment="1" applyProtection="1">
      <alignment horizontal="left" vertical="center"/>
      <protection hidden="1"/>
    </xf>
    <xf numFmtId="0" fontId="7" fillId="0" borderId="0" xfId="0" applyFont="1" applyFill="1" applyAlignment="1" applyProtection="1">
      <alignment vertical="center" wrapText="1"/>
      <protection hidden="1"/>
    </xf>
    <xf numFmtId="0" fontId="4" fillId="0" borderId="0" xfId="0" applyFont="1" applyFill="1" applyAlignment="1" applyProtection="1">
      <alignment vertical="top" wrapText="1"/>
      <protection hidden="1"/>
    </xf>
    <xf numFmtId="0" fontId="4" fillId="0" borderId="0" xfId="0" applyFont="1" applyFill="1" applyAlignment="1" applyProtection="1">
      <alignment vertical="center"/>
      <protection hidden="1"/>
    </xf>
    <xf numFmtId="0" fontId="6" fillId="0" borderId="0" xfId="0" applyFont="1" applyFill="1" applyProtection="1">
      <alignment vertical="center"/>
      <protection hidden="1"/>
    </xf>
    <xf numFmtId="0" fontId="6" fillId="0" borderId="0" xfId="0" applyFont="1" applyFill="1" applyAlignment="1" applyProtection="1">
      <alignment vertical="top" wrapText="1"/>
      <protection hidden="1"/>
    </xf>
    <xf numFmtId="0" fontId="4" fillId="0" borderId="0" xfId="0" applyFont="1" applyFill="1" applyAlignment="1" applyProtection="1">
      <protection hidden="1"/>
    </xf>
    <xf numFmtId="0" fontId="3" fillId="0" borderId="0" xfId="0" applyFont="1" applyFill="1" applyBorder="1" applyAlignment="1" applyProtection="1">
      <alignment vertical="center" wrapText="1"/>
      <protection hidden="1"/>
    </xf>
    <xf numFmtId="0" fontId="6" fillId="0" borderId="6" xfId="0" applyFont="1" applyFill="1" applyBorder="1" applyAlignment="1" applyProtection="1">
      <alignment vertical="center" wrapText="1"/>
      <protection hidden="1"/>
    </xf>
    <xf numFmtId="0" fontId="6" fillId="0" borderId="3" xfId="0" applyFont="1" applyFill="1" applyBorder="1" applyAlignment="1" applyProtection="1">
      <alignment vertical="center"/>
      <protection hidden="1"/>
    </xf>
    <xf numFmtId="0" fontId="6" fillId="0" borderId="4" xfId="0" applyFont="1" applyFill="1" applyBorder="1" applyAlignment="1" applyProtection="1">
      <alignment vertical="center"/>
      <protection hidden="1"/>
    </xf>
    <xf numFmtId="0" fontId="6" fillId="0" borderId="8" xfId="0" applyFont="1" applyFill="1" applyBorder="1" applyAlignment="1" applyProtection="1">
      <alignment vertical="center"/>
      <protection hidden="1"/>
    </xf>
    <xf numFmtId="0" fontId="6" fillId="0" borderId="9" xfId="0" applyFont="1" applyFill="1" applyBorder="1" applyAlignment="1" applyProtection="1">
      <alignment vertical="center"/>
      <protection hidden="1"/>
    </xf>
    <xf numFmtId="0" fontId="6" fillId="0" borderId="5"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6" fillId="0" borderId="0" xfId="0" applyFont="1" applyFill="1" applyBorder="1" applyProtection="1">
      <alignment vertical="center"/>
      <protection hidden="1"/>
    </xf>
    <xf numFmtId="0" fontId="6" fillId="0" borderId="6" xfId="0" applyFont="1" applyFill="1" applyBorder="1" applyAlignment="1" applyProtection="1">
      <alignment vertical="center"/>
      <protection hidden="1"/>
    </xf>
    <xf numFmtId="0" fontId="14" fillId="0" borderId="0" xfId="0" applyFont="1" applyFill="1" applyAlignment="1" applyProtection="1">
      <alignment vertical="center" wrapText="1"/>
      <protection hidden="1"/>
    </xf>
    <xf numFmtId="0" fontId="6" fillId="0" borderId="0" xfId="0" applyFont="1" applyFill="1" applyAlignment="1" applyProtection="1">
      <alignment vertical="center" wrapText="1"/>
      <protection hidden="1"/>
    </xf>
    <xf numFmtId="0" fontId="9" fillId="0" borderId="0" xfId="0" applyFont="1" applyFill="1" applyProtection="1">
      <alignment vertical="center"/>
      <protection hidden="1"/>
    </xf>
    <xf numFmtId="0" fontId="9" fillId="0" borderId="0" xfId="0" applyFont="1" applyFill="1" applyAlignment="1" applyProtection="1">
      <alignment vertical="top" wrapText="1"/>
      <protection hidden="1"/>
    </xf>
    <xf numFmtId="0" fontId="9" fillId="0" borderId="0" xfId="0" quotePrefix="1" applyFont="1" applyFill="1" applyAlignment="1" applyProtection="1">
      <alignment horizontal="left" vertical="top" wrapText="1"/>
      <protection hidden="1"/>
    </xf>
    <xf numFmtId="0" fontId="9" fillId="0" borderId="0" xfId="0" applyFont="1" applyFill="1" applyAlignment="1" applyProtection="1">
      <alignment horizontal="left" vertical="top" wrapText="1"/>
      <protection hidden="1"/>
    </xf>
    <xf numFmtId="0" fontId="15" fillId="0" borderId="0" xfId="0" applyFont="1" applyFill="1" applyAlignment="1" applyProtection="1">
      <alignment horizontal="left" vertical="center" wrapText="1"/>
      <protection hidden="1"/>
    </xf>
    <xf numFmtId="0" fontId="6" fillId="0" borderId="8" xfId="0" applyFont="1" applyFill="1" applyBorder="1" applyAlignment="1" applyProtection="1">
      <alignment horizontal="center" vertical="center"/>
      <protection hidden="1"/>
    </xf>
    <xf numFmtId="0" fontId="6" fillId="0" borderId="8" xfId="0" applyFont="1" applyFill="1" applyBorder="1" applyAlignment="1" applyProtection="1">
      <alignment horizontal="center" vertical="center" wrapText="1"/>
      <protection hidden="1"/>
    </xf>
    <xf numFmtId="0" fontId="6" fillId="0" borderId="9" xfId="0" applyFont="1" applyFill="1" applyBorder="1" applyAlignment="1" applyProtection="1">
      <alignment horizontal="center" vertical="center" wrapText="1"/>
      <protection hidden="1"/>
    </xf>
    <xf numFmtId="0" fontId="6" fillId="0" borderId="0" xfId="0" applyFont="1" applyFill="1" applyBorder="1" applyAlignment="1" applyProtection="1">
      <alignment vertical="center" wrapText="1"/>
      <protection hidden="1"/>
    </xf>
    <xf numFmtId="0" fontId="6" fillId="0" borderId="7"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protection hidden="1"/>
    </xf>
    <xf numFmtId="0" fontId="6" fillId="0" borderId="0" xfId="0" applyFont="1" applyFill="1" applyBorder="1" applyAlignment="1" applyProtection="1">
      <alignment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protection hidden="1"/>
    </xf>
    <xf numFmtId="0" fontId="20" fillId="0" borderId="0" xfId="0" applyFont="1">
      <alignment vertical="center"/>
    </xf>
    <xf numFmtId="0" fontId="4" fillId="0" borderId="1" xfId="0" applyFont="1" applyBorder="1" applyAlignment="1">
      <alignment horizontal="center" vertical="center"/>
    </xf>
    <xf numFmtId="0" fontId="4" fillId="0" borderId="0" xfId="0" applyFont="1">
      <alignment vertical="center"/>
    </xf>
    <xf numFmtId="0" fontId="4" fillId="0" borderId="1" xfId="0" applyFont="1" applyBorder="1">
      <alignment vertical="center"/>
    </xf>
    <xf numFmtId="0" fontId="20" fillId="5" borderId="0" xfId="0" applyFont="1" applyFill="1">
      <alignment vertical="center"/>
    </xf>
    <xf numFmtId="0" fontId="20" fillId="5" borderId="0" xfId="0" applyFont="1" applyFill="1" applyAlignment="1">
      <alignment vertical="center"/>
    </xf>
    <xf numFmtId="0" fontId="4" fillId="5" borderId="0" xfId="0" applyFont="1" applyFill="1" applyAlignment="1">
      <alignment vertical="center"/>
    </xf>
    <xf numFmtId="0" fontId="5"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wrapText="1"/>
      <protection hidden="1"/>
    </xf>
    <xf numFmtId="0" fontId="5" fillId="0" borderId="0" xfId="0" applyFont="1" applyFill="1" applyAlignment="1" applyProtection="1">
      <protection hidden="1"/>
    </xf>
    <xf numFmtId="0" fontId="5" fillId="0" borderId="0" xfId="0" applyFont="1" applyFill="1" applyAlignment="1" applyProtection="1">
      <alignment horizontal="left"/>
      <protection hidden="1"/>
    </xf>
    <xf numFmtId="0" fontId="4"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wrapText="1"/>
      <protection hidden="1"/>
    </xf>
    <xf numFmtId="0" fontId="5" fillId="0" borderId="0" xfId="0" applyFont="1" applyFill="1" applyAlignment="1" applyProtection="1">
      <alignment horizontal="left" vertical="center" wrapText="1"/>
      <protection hidden="1"/>
    </xf>
    <xf numFmtId="0" fontId="23" fillId="0" borderId="0" xfId="0" applyFont="1" applyFill="1" applyProtection="1">
      <alignment vertical="center"/>
      <protection hidden="1"/>
    </xf>
    <xf numFmtId="0" fontId="23" fillId="0" borderId="0" xfId="0" applyFont="1" applyFill="1" applyAlignment="1" applyProtection="1">
      <alignment horizontal="center" vertical="center"/>
      <protection hidden="1"/>
    </xf>
    <xf numFmtId="0" fontId="0" fillId="4" borderId="1" xfId="0" applyFill="1" applyBorder="1" applyAlignment="1">
      <alignment horizontal="center" vertical="center"/>
    </xf>
    <xf numFmtId="0" fontId="0" fillId="0" borderId="0" xfId="0" applyAlignment="1">
      <alignment horizontal="center" vertical="center"/>
    </xf>
    <xf numFmtId="0" fontId="0" fillId="0" borderId="0" xfId="0" applyFill="1" applyAlignment="1">
      <alignment horizontal="left" vertical="center"/>
    </xf>
    <xf numFmtId="0" fontId="0" fillId="0" borderId="0" xfId="0" applyAlignment="1">
      <alignment horizontal="left" vertical="center"/>
    </xf>
    <xf numFmtId="0" fontId="39" fillId="0" borderId="0" xfId="0" applyFont="1">
      <alignment vertical="center"/>
    </xf>
    <xf numFmtId="0" fontId="4" fillId="0" borderId="0" xfId="0" applyFont="1" applyAlignment="1">
      <alignment horizontal="center" vertical="center"/>
    </xf>
    <xf numFmtId="0" fontId="39" fillId="0" borderId="1" xfId="0" applyFont="1" applyBorder="1" applyAlignment="1">
      <alignment horizontal="center" vertical="center"/>
    </xf>
    <xf numFmtId="0" fontId="40" fillId="0" borderId="0" xfId="0" applyFont="1">
      <alignment vertical="center"/>
    </xf>
    <xf numFmtId="0" fontId="40" fillId="0" borderId="1" xfId="0" applyFont="1" applyBorder="1">
      <alignment vertical="center"/>
    </xf>
    <xf numFmtId="0" fontId="39"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0" fillId="0" borderId="0" xfId="0" applyBorder="1" applyAlignment="1">
      <alignment horizontal="left" vertical="center" wrapText="1"/>
    </xf>
    <xf numFmtId="0" fontId="4" fillId="0" borderId="10" xfId="0" applyFont="1" applyBorder="1" applyAlignment="1">
      <alignment horizontal="center" vertical="center"/>
    </xf>
    <xf numFmtId="0" fontId="4" fillId="0" borderId="10" xfId="0" applyFont="1" applyBorder="1">
      <alignment vertical="center"/>
    </xf>
    <xf numFmtId="0" fontId="17" fillId="0" borderId="1" xfId="0" applyFont="1" applyBorder="1" applyAlignment="1">
      <alignment horizontal="center" vertical="center"/>
    </xf>
    <xf numFmtId="0" fontId="0" fillId="0" borderId="0" xfId="0" applyBorder="1" applyAlignment="1">
      <alignment horizontal="center" vertical="center"/>
    </xf>
    <xf numFmtId="0" fontId="12" fillId="0" borderId="0" xfId="0" applyFont="1" applyFill="1" applyAlignment="1" applyProtection="1">
      <alignment horizontal="left" wrapText="1"/>
      <protection hidden="1"/>
    </xf>
    <xf numFmtId="0" fontId="3" fillId="0" borderId="0" xfId="0" applyFont="1">
      <alignment vertical="center"/>
    </xf>
    <xf numFmtId="0" fontId="3" fillId="0" borderId="0" xfId="0" applyFont="1" applyFill="1" applyAlignment="1" applyProtection="1">
      <alignment horizontal="left" vertical="center"/>
      <protection hidden="1"/>
    </xf>
    <xf numFmtId="0" fontId="4" fillId="4" borderId="1" xfId="0" applyFont="1" applyFill="1" applyBorder="1" applyAlignment="1" applyProtection="1">
      <alignment vertical="center" shrinkToFit="1"/>
      <protection locked="0"/>
    </xf>
    <xf numFmtId="0" fontId="4" fillId="4" borderId="1" xfId="0" applyFont="1" applyFill="1" applyBorder="1" applyAlignment="1" applyProtection="1">
      <alignment horizontal="center" vertical="center"/>
      <protection locked="0"/>
    </xf>
    <xf numFmtId="0" fontId="4" fillId="4" borderId="1" xfId="0" applyFont="1" applyFill="1" applyBorder="1" applyProtection="1">
      <alignment vertical="center"/>
      <protection locked="0"/>
    </xf>
    <xf numFmtId="0" fontId="41" fillId="4" borderId="1" xfId="4" applyFont="1" applyFill="1" applyBorder="1" applyProtection="1">
      <alignment vertical="center"/>
      <protection locked="0"/>
    </xf>
    <xf numFmtId="0" fontId="41" fillId="4" borderId="1" xfId="4" applyFont="1" applyFill="1" applyBorder="1" applyAlignment="1" applyProtection="1">
      <alignment vertical="center"/>
      <protection locked="0"/>
    </xf>
    <xf numFmtId="0" fontId="48" fillId="7" borderId="1" xfId="6" applyFont="1" applyFill="1" applyBorder="1" applyAlignment="1">
      <alignment horizontal="center" vertical="center" wrapText="1"/>
    </xf>
    <xf numFmtId="0" fontId="48" fillId="7" borderId="1" xfId="5" applyFont="1" applyFill="1" applyBorder="1" applyAlignment="1">
      <alignment horizontal="center" vertical="center" wrapText="1"/>
    </xf>
    <xf numFmtId="49" fontId="48" fillId="8" borderId="1" xfId="5" applyNumberFormat="1" applyFont="1" applyFill="1" applyBorder="1" applyAlignment="1">
      <alignment horizontal="center" vertical="center" wrapText="1"/>
    </xf>
    <xf numFmtId="0" fontId="48" fillId="8" borderId="1" xfId="5" applyFont="1" applyFill="1" applyBorder="1" applyAlignment="1">
      <alignment horizontal="center" vertical="center" wrapText="1"/>
    </xf>
    <xf numFmtId="0" fontId="49" fillId="8" borderId="1" xfId="6" applyFont="1" applyFill="1" applyBorder="1" applyAlignment="1">
      <alignment horizontal="center" vertical="center" wrapText="1"/>
    </xf>
    <xf numFmtId="49" fontId="48" fillId="9" borderId="1" xfId="5" applyNumberFormat="1" applyFont="1" applyFill="1" applyBorder="1" applyAlignment="1">
      <alignment horizontal="center" vertical="center" wrapText="1"/>
    </xf>
    <xf numFmtId="0" fontId="49" fillId="10" borderId="1" xfId="6" applyFont="1" applyFill="1" applyBorder="1" applyAlignment="1">
      <alignment horizontal="center" vertical="center" wrapText="1"/>
    </xf>
    <xf numFmtId="49" fontId="48" fillId="10" borderId="1" xfId="5" applyNumberFormat="1" applyFont="1" applyFill="1" applyBorder="1" applyAlignment="1">
      <alignment horizontal="center" vertical="center" wrapText="1"/>
    </xf>
    <xf numFmtId="49" fontId="48" fillId="10" borderId="1" xfId="6" applyNumberFormat="1" applyFont="1" applyFill="1" applyBorder="1" applyAlignment="1">
      <alignment horizontal="center" vertical="center" wrapText="1"/>
    </xf>
    <xf numFmtId="49" fontId="48" fillId="11" borderId="1" xfId="5" applyNumberFormat="1" applyFont="1" applyFill="1" applyBorder="1" applyAlignment="1">
      <alignment horizontal="center" vertical="center" wrapText="1"/>
    </xf>
    <xf numFmtId="49" fontId="48" fillId="12" borderId="1" xfId="5" applyNumberFormat="1" applyFont="1" applyFill="1" applyBorder="1" applyAlignment="1">
      <alignment horizontal="center" vertical="center" wrapText="1"/>
    </xf>
    <xf numFmtId="0" fontId="0" fillId="0" borderId="0" xfId="0" applyNumberFormat="1">
      <alignment vertical="center"/>
    </xf>
    <xf numFmtId="0" fontId="52" fillId="0" borderId="0" xfId="0" applyFont="1" applyAlignment="1">
      <alignment horizontal="center" vertical="center"/>
    </xf>
    <xf numFmtId="0" fontId="3" fillId="0" borderId="1" xfId="0" applyFont="1" applyBorder="1">
      <alignment vertical="center"/>
    </xf>
    <xf numFmtId="0" fontId="4" fillId="5" borderId="0" xfId="0" applyFont="1" applyFill="1">
      <alignment vertical="center"/>
    </xf>
    <xf numFmtId="0" fontId="50" fillId="5" borderId="0" xfId="0" applyFont="1" applyFill="1">
      <alignment vertical="center"/>
    </xf>
    <xf numFmtId="0" fontId="24" fillId="5" borderId="0" xfId="0" applyFont="1" applyFill="1">
      <alignment vertical="center"/>
    </xf>
    <xf numFmtId="0" fontId="0" fillId="5" borderId="0" xfId="0" applyFill="1" applyBorder="1" applyAlignment="1">
      <alignment horizontal="left" vertical="top" wrapText="1"/>
    </xf>
    <xf numFmtId="0" fontId="4" fillId="5" borderId="0" xfId="0" applyFont="1" applyFill="1" applyProtection="1">
      <alignment vertical="center"/>
    </xf>
    <xf numFmtId="0" fontId="3" fillId="5" borderId="0" xfId="0" applyFont="1" applyFill="1">
      <alignment vertical="center"/>
    </xf>
    <xf numFmtId="0" fontId="4" fillId="5" borderId="23" xfId="0" applyFont="1" applyFill="1" applyBorder="1" applyAlignment="1">
      <alignment horizontal="center" vertical="center"/>
    </xf>
    <xf numFmtId="0" fontId="4" fillId="5" borderId="0" xfId="0" applyFont="1" applyFill="1" applyAlignment="1">
      <alignment vertical="center"/>
    </xf>
    <xf numFmtId="0" fontId="24" fillId="5" borderId="0" xfId="0" applyFont="1" applyFill="1" applyAlignment="1">
      <alignment vertical="center"/>
    </xf>
    <xf numFmtId="0" fontId="19" fillId="0" borderId="0" xfId="0" applyFont="1" applyAlignment="1">
      <alignment horizontal="left" vertical="center"/>
    </xf>
    <xf numFmtId="0" fontId="52" fillId="5" borderId="0" xfId="0" applyFont="1" applyFill="1" applyBorder="1" applyAlignment="1">
      <alignment horizontal="center" vertical="center"/>
    </xf>
    <xf numFmtId="0" fontId="34" fillId="5" borderId="0" xfId="0" applyFont="1" applyFill="1" applyBorder="1" applyAlignment="1">
      <alignment horizontal="center" vertical="center"/>
    </xf>
    <xf numFmtId="0" fontId="19" fillId="5" borderId="0" xfId="0" applyFont="1" applyFill="1" applyAlignment="1">
      <alignment horizontal="left" vertical="center" wrapText="1"/>
    </xf>
    <xf numFmtId="0" fontId="0" fillId="5" borderId="0" xfId="0" applyFill="1" applyBorder="1" applyAlignment="1">
      <alignment horizontal="left" vertical="center" wrapText="1"/>
    </xf>
    <xf numFmtId="0" fontId="23" fillId="5" borderId="0" xfId="0" applyFont="1" applyFill="1" applyBorder="1" applyAlignment="1">
      <alignment horizontal="left" vertical="center" shrinkToFit="1"/>
    </xf>
    <xf numFmtId="0" fontId="19" fillId="5" borderId="0" xfId="0" applyFont="1" applyFill="1" applyBorder="1" applyAlignment="1">
      <alignment horizontal="left" vertical="center" shrinkToFit="1"/>
    </xf>
    <xf numFmtId="0" fontId="19" fillId="0" borderId="0" xfId="0" applyNumberFormat="1" applyFont="1" applyAlignment="1">
      <alignment horizontal="left" vertical="center"/>
    </xf>
    <xf numFmtId="0" fontId="57" fillId="0" borderId="0" xfId="0" applyNumberFormat="1" applyFont="1" applyAlignment="1">
      <alignment horizontal="center" vertical="center"/>
    </xf>
    <xf numFmtId="49" fontId="20" fillId="0" borderId="0" xfId="0" applyNumberFormat="1" applyFont="1">
      <alignment vertical="center"/>
    </xf>
    <xf numFmtId="0" fontId="19" fillId="0" borderId="0" xfId="0" applyNumberFormat="1" applyFont="1" applyFill="1" applyAlignment="1">
      <alignment horizontal="left" vertical="center"/>
    </xf>
    <xf numFmtId="0" fontId="21" fillId="0" borderId="0" xfId="0" applyFont="1">
      <alignment vertical="center"/>
    </xf>
    <xf numFmtId="0" fontId="58" fillId="0" borderId="0" xfId="0" applyFont="1">
      <alignment vertical="center"/>
    </xf>
    <xf numFmtId="0" fontId="24" fillId="0" borderId="0" xfId="0" applyFont="1">
      <alignment vertical="center"/>
    </xf>
    <xf numFmtId="0" fontId="58" fillId="5" borderId="0" xfId="0" applyFont="1" applyFill="1">
      <alignment vertical="center"/>
    </xf>
    <xf numFmtId="0" fontId="24" fillId="5" borderId="0" xfId="0" applyFont="1" applyFill="1" applyBorder="1" applyAlignment="1">
      <alignment vertical="center"/>
    </xf>
    <xf numFmtId="0" fontId="4" fillId="5" borderId="0" xfId="0" applyFont="1" applyFill="1" applyBorder="1" applyAlignment="1">
      <alignment vertical="center"/>
    </xf>
    <xf numFmtId="0" fontId="51" fillId="5" borderId="0" xfId="0" applyFont="1" applyFill="1" applyAlignment="1">
      <alignment horizontal="left" vertical="top"/>
    </xf>
    <xf numFmtId="0" fontId="59" fillId="5" borderId="0" xfId="0" applyFont="1" applyFill="1" applyAlignment="1">
      <alignment horizontal="center" vertical="center"/>
    </xf>
    <xf numFmtId="0" fontId="62" fillId="5" borderId="0" xfId="0" applyFont="1" applyFill="1" applyAlignment="1">
      <alignment horizontal="center" vertical="center"/>
    </xf>
    <xf numFmtId="0" fontId="58" fillId="5" borderId="0" xfId="0" applyFont="1" applyFill="1" applyBorder="1" applyAlignment="1">
      <alignment vertical="center"/>
    </xf>
    <xf numFmtId="0" fontId="0" fillId="5" borderId="0" xfId="0" applyFill="1" applyBorder="1" applyAlignment="1">
      <alignment vertical="center"/>
    </xf>
    <xf numFmtId="0" fontId="5" fillId="0" borderId="0" xfId="0" applyFont="1" applyFill="1" applyBorder="1" applyAlignment="1" applyProtection="1">
      <alignment horizontal="right" vertical="center"/>
      <protection hidden="1"/>
    </xf>
    <xf numFmtId="0" fontId="0" fillId="5" borderId="0" xfId="0" applyFill="1">
      <alignment vertical="center"/>
    </xf>
    <xf numFmtId="0" fontId="58" fillId="5" borderId="8" xfId="0" applyFont="1" applyFill="1" applyBorder="1">
      <alignment vertical="center"/>
    </xf>
    <xf numFmtId="0" fontId="75" fillId="5" borderId="0" xfId="0" applyFont="1" applyFill="1">
      <alignment vertical="center"/>
    </xf>
    <xf numFmtId="0" fontId="63" fillId="0" borderId="0" xfId="0" applyFont="1">
      <alignment vertical="center"/>
    </xf>
    <xf numFmtId="0" fontId="74" fillId="5" borderId="0" xfId="0" applyFont="1" applyFill="1" applyAlignment="1">
      <alignment horizontal="center" vertical="center"/>
    </xf>
    <xf numFmtId="0" fontId="58" fillId="13" borderId="0" xfId="0" applyFont="1" applyFill="1">
      <alignment vertical="center"/>
    </xf>
    <xf numFmtId="0" fontId="58" fillId="14" borderId="0" xfId="0" applyFont="1" applyFill="1">
      <alignment vertical="center"/>
    </xf>
    <xf numFmtId="0" fontId="58" fillId="4" borderId="0" xfId="0" applyFont="1" applyFill="1">
      <alignment vertical="center"/>
    </xf>
    <xf numFmtId="0" fontId="73" fillId="14" borderId="0" xfId="0" applyFont="1" applyFill="1">
      <alignment vertical="center"/>
    </xf>
    <xf numFmtId="0" fontId="74" fillId="4" borderId="0" xfId="0" applyFont="1" applyFill="1">
      <alignment vertical="center"/>
    </xf>
    <xf numFmtId="0" fontId="58" fillId="5" borderId="0" xfId="0" applyFont="1" applyFill="1" applyBorder="1">
      <alignment vertical="center"/>
    </xf>
    <xf numFmtId="0" fontId="76" fillId="13" borderId="0" xfId="0" applyFont="1" applyFill="1">
      <alignment vertical="center"/>
    </xf>
    <xf numFmtId="0" fontId="6" fillId="0" borderId="0" xfId="0" applyFont="1">
      <alignment vertical="center"/>
    </xf>
    <xf numFmtId="0" fontId="9" fillId="0" borderId="0" xfId="0" applyFont="1" applyFill="1" applyAlignment="1" applyProtection="1">
      <alignment horizontal="left" vertical="top" wrapText="1"/>
      <protection hidden="1"/>
    </xf>
    <xf numFmtId="0" fontId="0" fillId="4" borderId="1" xfId="0" applyFill="1" applyBorder="1" applyAlignment="1" applyProtection="1">
      <alignment horizontal="center" vertical="center"/>
      <protection locked="0"/>
    </xf>
    <xf numFmtId="0" fontId="0" fillId="0" borderId="1" xfId="0" applyBorder="1" applyAlignment="1">
      <alignment horizontal="center" vertical="center"/>
    </xf>
    <xf numFmtId="0" fontId="9" fillId="0" borderId="0" xfId="0" applyFont="1" applyAlignment="1">
      <alignment horizontal="left" vertical="center" wrapText="1"/>
    </xf>
    <xf numFmtId="0" fontId="87" fillId="0" borderId="1" xfId="0" applyFont="1" applyBorder="1" applyAlignment="1">
      <alignment horizontal="center" vertical="center"/>
    </xf>
    <xf numFmtId="0" fontId="4" fillId="4" borderId="1" xfId="0" applyFont="1" applyFill="1" applyBorder="1" applyAlignment="1" applyProtection="1">
      <alignment horizontal="center" vertical="center" shrinkToFit="1"/>
      <protection locked="0"/>
    </xf>
    <xf numFmtId="0" fontId="4" fillId="0" borderId="1" xfId="0" applyFont="1" applyFill="1" applyBorder="1">
      <alignment vertical="center"/>
    </xf>
    <xf numFmtId="0" fontId="39" fillId="0" borderId="1" xfId="0" applyFont="1" applyBorder="1">
      <alignment vertical="center"/>
    </xf>
    <xf numFmtId="0" fontId="23" fillId="15" borderId="1" xfId="0" applyFont="1" applyFill="1" applyBorder="1" applyProtection="1">
      <alignment vertical="center"/>
      <protection hidden="1"/>
    </xf>
    <xf numFmtId="0" fontId="89" fillId="4" borderId="1" xfId="0" applyFont="1" applyFill="1" applyBorder="1" applyProtection="1">
      <alignment vertical="center"/>
      <protection locked="0"/>
    </xf>
    <xf numFmtId="0" fontId="90" fillId="4" borderId="1" xfId="0" applyFont="1" applyFill="1" applyBorder="1" applyProtection="1">
      <alignment vertical="center"/>
      <protection locked="0"/>
    </xf>
    <xf numFmtId="0" fontId="91" fillId="4" borderId="1" xfId="0" applyFont="1" applyFill="1" applyBorder="1" applyProtection="1">
      <alignment vertical="center"/>
      <protection locked="0"/>
    </xf>
    <xf numFmtId="0" fontId="0" fillId="0" borderId="0" xfId="0" applyAlignment="1">
      <alignment vertical="center" wrapText="1"/>
    </xf>
    <xf numFmtId="0" fontId="78" fillId="0" borderId="0" xfId="0" applyFont="1" applyAlignment="1">
      <alignment vertical="center"/>
    </xf>
    <xf numFmtId="0" fontId="97" fillId="0" borderId="0" xfId="0" applyFont="1" applyFill="1" applyAlignment="1" applyProtection="1">
      <alignment vertical="center" wrapText="1"/>
      <protection hidden="1"/>
    </xf>
    <xf numFmtId="0" fontId="4" fillId="0" borderId="0" xfId="0" applyFont="1" applyAlignment="1">
      <alignment vertical="center" wrapText="1"/>
    </xf>
    <xf numFmtId="0" fontId="0" fillId="5" borderId="0" xfId="0" applyFill="1" applyAlignment="1">
      <alignment horizontal="left" vertical="top" wrapText="1"/>
    </xf>
    <xf numFmtId="0" fontId="24" fillId="5" borderId="0" xfId="0" applyFont="1" applyFill="1" applyBorder="1" applyAlignment="1">
      <alignment vertical="center"/>
    </xf>
    <xf numFmtId="0" fontId="4" fillId="5" borderId="0" xfId="0" applyFont="1" applyFill="1" applyBorder="1" applyAlignment="1">
      <alignment vertical="center"/>
    </xf>
    <xf numFmtId="0" fontId="0" fillId="5" borderId="0" xfId="0" applyFill="1" applyAlignment="1">
      <alignment vertical="center"/>
    </xf>
    <xf numFmtId="0" fontId="58" fillId="5" borderId="0" xfId="0" applyFont="1" applyFill="1" applyAlignment="1">
      <alignment horizontal="center" vertical="center"/>
    </xf>
    <xf numFmtId="0" fontId="92" fillId="4" borderId="1" xfId="0" applyFont="1" applyFill="1" applyBorder="1" applyProtection="1">
      <alignment vertical="center"/>
      <protection locked="0"/>
    </xf>
    <xf numFmtId="0" fontId="23" fillId="4" borderId="1" xfId="0" applyFont="1" applyFill="1" applyBorder="1" applyProtection="1">
      <alignment vertical="center"/>
      <protection locked="0"/>
    </xf>
    <xf numFmtId="0" fontId="106" fillId="4" borderId="1" xfId="0" applyFont="1" applyFill="1" applyBorder="1" applyProtection="1">
      <alignment vertical="center"/>
      <protection locked="0"/>
    </xf>
    <xf numFmtId="0" fontId="6" fillId="6" borderId="0" xfId="0" applyFont="1" applyFill="1" applyBorder="1" applyAlignment="1" applyProtection="1">
      <alignment horizontal="center"/>
      <protection hidden="1"/>
    </xf>
    <xf numFmtId="0" fontId="109" fillId="0" borderId="0" xfId="0" applyFont="1" applyProtection="1">
      <alignment vertical="center"/>
    </xf>
    <xf numFmtId="0" fontId="5" fillId="0" borderId="0" xfId="0" applyFont="1" applyFill="1" applyBorder="1" applyAlignment="1" applyProtection="1">
      <alignment horizontal="left"/>
      <protection hidden="1"/>
    </xf>
    <xf numFmtId="0" fontId="8" fillId="0" borderId="0" xfId="0" applyFont="1" applyFill="1" applyAlignment="1" applyProtection="1">
      <protection hidden="1"/>
    </xf>
    <xf numFmtId="0" fontId="6" fillId="0" borderId="0" xfId="0" applyFont="1" applyFill="1" applyBorder="1" applyAlignment="1" applyProtection="1">
      <alignment vertical="center" wrapText="1"/>
      <protection locked="0" hidden="1"/>
    </xf>
    <xf numFmtId="0" fontId="64" fillId="0" borderId="0" xfId="0" applyFont="1" applyFill="1" applyAlignment="1" applyProtection="1">
      <alignment vertical="center" shrinkToFit="1"/>
      <protection hidden="1"/>
    </xf>
    <xf numFmtId="0" fontId="0" fillId="0" borderId="0" xfId="0" applyAlignment="1">
      <alignment vertical="center" shrinkToFit="1"/>
    </xf>
    <xf numFmtId="0" fontId="0" fillId="0" borderId="0" xfId="0" applyAlignment="1">
      <alignment vertical="center"/>
    </xf>
    <xf numFmtId="0" fontId="0" fillId="0" borderId="0" xfId="0" applyAlignment="1"/>
    <xf numFmtId="0" fontId="0" fillId="0" borderId="0" xfId="0" applyBorder="1" applyAlignment="1">
      <alignment vertical="center"/>
    </xf>
    <xf numFmtId="0" fontId="4" fillId="0" borderId="0" xfId="0" applyFont="1" applyBorder="1">
      <alignment vertical="center"/>
    </xf>
    <xf numFmtId="0" fontId="97" fillId="0" borderId="0" xfId="0" applyFont="1" applyFill="1" applyBorder="1" applyAlignment="1" applyProtection="1">
      <alignment horizontal="center" vertical="center"/>
      <protection hidden="1"/>
    </xf>
    <xf numFmtId="0" fontId="97" fillId="0" borderId="0" xfId="0" applyFont="1" applyFill="1" applyBorder="1" applyAlignment="1" applyProtection="1">
      <alignment vertical="center" wrapText="1"/>
      <protection hidden="1"/>
    </xf>
    <xf numFmtId="0" fontId="4" fillId="0" borderId="0" xfId="0" applyFont="1" applyBorder="1" applyAlignment="1">
      <alignment vertical="center" wrapText="1"/>
    </xf>
    <xf numFmtId="0" fontId="105" fillId="0" borderId="0" xfId="0" applyFont="1" applyBorder="1" applyAlignment="1">
      <alignment horizontal="right" vertical="top" wrapText="1"/>
    </xf>
    <xf numFmtId="0" fontId="114" fillId="0" borderId="1" xfId="0" applyFont="1" applyBorder="1" applyAlignment="1">
      <alignment horizontal="center" vertical="center" wrapText="1"/>
    </xf>
    <xf numFmtId="0" fontId="3" fillId="0" borderId="0" xfId="0" applyFont="1" applyBorder="1">
      <alignment vertical="center"/>
    </xf>
    <xf numFmtId="0" fontId="23" fillId="0" borderId="0" xfId="0" applyFont="1">
      <alignment vertical="center"/>
    </xf>
    <xf numFmtId="0" fontId="23" fillId="0" borderId="0" xfId="0" applyFont="1" applyBorder="1">
      <alignment vertical="center"/>
    </xf>
    <xf numFmtId="0" fontId="23" fillId="0" borderId="0" xfId="0" applyFont="1" applyBorder="1" applyAlignment="1">
      <alignment horizontal="left" vertical="center"/>
    </xf>
    <xf numFmtId="0" fontId="23" fillId="0" borderId="0" xfId="0" applyFont="1" applyFill="1">
      <alignment vertical="center"/>
    </xf>
    <xf numFmtId="0" fontId="23" fillId="0" borderId="0" xfId="0" applyFont="1" applyFill="1" applyBorder="1">
      <alignment vertical="center"/>
    </xf>
    <xf numFmtId="0" fontId="23" fillId="4" borderId="0" xfId="0" applyFont="1" applyFill="1" applyBorder="1" applyAlignment="1">
      <alignment horizontal="left" vertical="center"/>
    </xf>
    <xf numFmtId="0" fontId="23" fillId="4" borderId="1" xfId="0" applyFont="1" applyFill="1" applyBorder="1">
      <alignment vertical="center"/>
    </xf>
    <xf numFmtId="0" fontId="90" fillId="0" borderId="0" xfId="0" applyFont="1" applyFill="1">
      <alignment vertical="center"/>
    </xf>
    <xf numFmtId="0" fontId="90" fillId="0" borderId="0" xfId="0" applyFont="1" applyBorder="1">
      <alignment vertical="center"/>
    </xf>
    <xf numFmtId="0" fontId="6" fillId="0" borderId="5" xfId="0" applyFont="1" applyFill="1" applyBorder="1" applyAlignment="1" applyProtection="1">
      <alignment horizontal="left" vertical="center"/>
      <protection hidden="1"/>
    </xf>
    <xf numFmtId="49" fontId="48" fillId="17" borderId="1" xfId="5" applyNumberFormat="1" applyFont="1" applyFill="1" applyBorder="1" applyAlignment="1">
      <alignment horizontal="center" vertical="center" wrapText="1"/>
    </xf>
    <xf numFmtId="0" fontId="0" fillId="5" borderId="0" xfId="0" applyFill="1" applyAlignment="1">
      <alignment horizontal="left" vertical="top" wrapText="1"/>
    </xf>
    <xf numFmtId="0" fontId="0" fillId="5" borderId="0" xfId="0" applyFill="1" applyBorder="1" applyAlignment="1" applyProtection="1">
      <alignment horizontal="left" vertical="top" wrapText="1"/>
      <protection locked="0"/>
    </xf>
    <xf numFmtId="0" fontId="4" fillId="5" borderId="0" xfId="0" applyFont="1" applyFill="1" applyBorder="1" applyAlignment="1" applyProtection="1">
      <alignment horizontal="left" vertical="top" wrapText="1"/>
      <protection locked="0"/>
    </xf>
    <xf numFmtId="0" fontId="56" fillId="5" borderId="0" xfId="0" applyFont="1" applyFill="1" applyBorder="1" applyAlignment="1">
      <alignment horizontal="right" vertical="center"/>
    </xf>
    <xf numFmtId="0" fontId="106" fillId="0" borderId="0" xfId="0" applyFont="1">
      <alignment vertical="center"/>
    </xf>
    <xf numFmtId="0" fontId="0" fillId="0" borderId="0" xfId="0" applyAlignment="1">
      <alignment horizontal="center" vertical="center"/>
    </xf>
    <xf numFmtId="0" fontId="0" fillId="0" borderId="0" xfId="0" applyAlignment="1">
      <alignment horizontal="center" vertical="center"/>
    </xf>
    <xf numFmtId="0" fontId="3" fillId="5" borderId="0" xfId="0" applyFont="1" applyFill="1" applyAlignment="1">
      <alignment horizontal="center" vertical="center"/>
    </xf>
    <xf numFmtId="0" fontId="19" fillId="5" borderId="0" xfId="0" applyFont="1" applyFill="1" applyAlignment="1">
      <alignment horizontal="left" vertical="center" wrapText="1"/>
    </xf>
    <xf numFmtId="0" fontId="19" fillId="5" borderId="0" xfId="0" applyFont="1" applyFill="1" applyAlignment="1">
      <alignment horizontal="left" vertical="center"/>
    </xf>
    <xf numFmtId="0" fontId="0" fillId="5" borderId="0" xfId="0" applyFill="1" applyAlignment="1">
      <alignment horizontal="left" vertical="center"/>
    </xf>
    <xf numFmtId="0" fontId="0" fillId="0" borderId="0" xfId="0" applyAlignment="1">
      <alignment vertical="center"/>
    </xf>
    <xf numFmtId="0" fontId="6" fillId="0" borderId="0" xfId="0" applyFont="1" applyFill="1" applyBorder="1" applyAlignment="1" applyProtection="1">
      <alignment horizontal="right" vertical="center"/>
      <protection hidden="1"/>
    </xf>
    <xf numFmtId="0" fontId="4" fillId="0" borderId="0" xfId="0" quotePrefix="1" applyFont="1" applyFill="1" applyAlignment="1" applyProtection="1">
      <alignment horizontal="left" vertical="top" wrapText="1"/>
      <protection hidden="1"/>
    </xf>
    <xf numFmtId="0" fontId="4" fillId="0" borderId="8" xfId="0" quotePrefix="1" applyFont="1" applyFill="1" applyBorder="1" applyAlignment="1" applyProtection="1">
      <alignment horizontal="left" vertical="top" wrapText="1"/>
      <protection hidden="1"/>
    </xf>
    <xf numFmtId="0" fontId="94" fillId="0" borderId="0" xfId="0" applyFont="1" applyFill="1" applyBorder="1" applyAlignment="1" applyProtection="1">
      <alignment horizontal="left" vertical="top" wrapText="1"/>
      <protection hidden="1"/>
    </xf>
    <xf numFmtId="0" fontId="96" fillId="0" borderId="0" xfId="0" applyFont="1" applyBorder="1" applyAlignment="1">
      <alignment horizontal="left" vertical="top" wrapText="1"/>
    </xf>
    <xf numFmtId="0" fontId="96" fillId="0" borderId="0" xfId="0" applyFont="1" applyBorder="1" applyAlignment="1">
      <alignment horizontal="left" vertical="top"/>
    </xf>
    <xf numFmtId="0" fontId="0" fillId="0" borderId="0" xfId="0" applyAlignment="1">
      <alignment vertical="center" wrapText="1"/>
    </xf>
    <xf numFmtId="0" fontId="99" fillId="0" borderId="0" xfId="0" applyFont="1" applyFill="1" applyAlignment="1" applyProtection="1">
      <alignment horizontal="left" vertical="center"/>
      <protection hidden="1"/>
    </xf>
    <xf numFmtId="0" fontId="99" fillId="0" borderId="0" xfId="0" applyFont="1" applyFill="1" applyAlignment="1" applyProtection="1">
      <alignment vertical="center"/>
      <protection hidden="1"/>
    </xf>
    <xf numFmtId="0" fontId="99" fillId="0" borderId="0" xfId="0" applyFont="1" applyAlignment="1">
      <alignment vertical="center"/>
    </xf>
    <xf numFmtId="0" fontId="99" fillId="0" borderId="0" xfId="0" applyFont="1" applyAlignment="1">
      <alignment vertical="top"/>
    </xf>
    <xf numFmtId="0" fontId="99" fillId="0" borderId="0" xfId="0" applyFont="1" applyFill="1" applyAlignment="1" applyProtection="1">
      <alignment vertical="top" wrapText="1"/>
      <protection hidden="1"/>
    </xf>
    <xf numFmtId="0" fontId="0" fillId="0" borderId="0" xfId="0" applyAlignment="1">
      <alignment vertical="top" wrapText="1"/>
    </xf>
    <xf numFmtId="0" fontId="99" fillId="0" borderId="0" xfId="0" quotePrefix="1" applyFont="1" applyFill="1" applyAlignment="1" applyProtection="1">
      <alignment vertical="center"/>
      <protection hidden="1"/>
    </xf>
    <xf numFmtId="0" fontId="4" fillId="0" borderId="0" xfId="0" applyFont="1" applyFill="1" applyBorder="1" applyAlignment="1" applyProtection="1">
      <alignment horizontal="center" vertical="center"/>
      <protection hidden="1"/>
    </xf>
    <xf numFmtId="0" fontId="6" fillId="0" borderId="0" xfId="0" applyFont="1" applyFill="1" applyAlignment="1" applyProtection="1">
      <alignment horizontal="left" vertical="top" wrapText="1"/>
      <protection hidden="1"/>
    </xf>
    <xf numFmtId="0" fontId="6" fillId="0" borderId="0" xfId="0" applyFont="1" applyFill="1" applyAlignment="1" applyProtection="1">
      <alignment vertical="center" wrapText="1"/>
      <protection hidden="1"/>
    </xf>
    <xf numFmtId="0" fontId="33" fillId="0" borderId="0" xfId="0" applyFont="1" applyAlignment="1">
      <alignment vertical="center" wrapText="1"/>
    </xf>
    <xf numFmtId="0" fontId="33" fillId="0" borderId="0" xfId="0" applyFont="1" applyAlignment="1">
      <alignment vertical="center"/>
    </xf>
    <xf numFmtId="0" fontId="126" fillId="0" borderId="0" xfId="0" applyFont="1" applyFill="1" applyAlignment="1" applyProtection="1">
      <alignment vertical="center" wrapText="1"/>
      <protection hidden="1"/>
    </xf>
    <xf numFmtId="0" fontId="39" fillId="0" borderId="0" xfId="0" applyFont="1" applyFill="1" applyProtection="1">
      <alignment vertical="center"/>
      <protection hidden="1"/>
    </xf>
    <xf numFmtId="0" fontId="128" fillId="0" borderId="0" xfId="0" applyFont="1">
      <alignment vertical="center"/>
    </xf>
    <xf numFmtId="0" fontId="14" fillId="0" borderId="0" xfId="0" applyFont="1" applyFill="1" applyAlignment="1" applyProtection="1">
      <alignment vertical="top"/>
      <protection hidden="1"/>
    </xf>
    <xf numFmtId="0" fontId="127" fillId="0" borderId="0" xfId="0" applyFont="1">
      <alignment vertical="center"/>
    </xf>
    <xf numFmtId="0" fontId="10" fillId="5" borderId="5" xfId="0" applyFont="1" applyFill="1" applyBorder="1" applyAlignment="1" applyProtection="1">
      <alignment vertical="center" wrapText="1"/>
      <protection hidden="1"/>
    </xf>
    <xf numFmtId="0" fontId="10" fillId="5" borderId="0" xfId="0" applyFont="1" applyFill="1" applyBorder="1" applyAlignment="1" applyProtection="1">
      <alignment vertical="center" wrapText="1"/>
      <protection hidden="1"/>
    </xf>
    <xf numFmtId="0" fontId="15" fillId="0" borderId="0" xfId="0" applyFont="1" applyFill="1" applyBorder="1" applyAlignment="1" applyProtection="1">
      <alignment horizontal="left" vertical="center" wrapText="1"/>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left" vertical="center"/>
      <protection hidden="1"/>
    </xf>
    <xf numFmtId="0" fontId="6" fillId="0" borderId="6" xfId="0" applyFont="1" applyFill="1" applyBorder="1" applyAlignment="1" applyProtection="1">
      <alignment horizontal="left" vertical="center"/>
      <protection hidden="1"/>
    </xf>
    <xf numFmtId="0" fontId="6" fillId="0" borderId="8" xfId="0" applyFont="1" applyFill="1" applyBorder="1" applyAlignment="1" applyProtection="1">
      <alignment horizontal="center" vertical="center"/>
      <protection hidden="1"/>
    </xf>
    <xf numFmtId="0" fontId="6" fillId="0" borderId="5" xfId="0" applyFont="1" applyFill="1" applyBorder="1" applyAlignment="1" applyProtection="1">
      <alignment horizontal="center" vertical="center"/>
      <protection hidden="1"/>
    </xf>
    <xf numFmtId="0" fontId="6" fillId="0" borderId="7" xfId="0" applyFont="1" applyFill="1" applyBorder="1" applyAlignment="1" applyProtection="1">
      <alignment horizontal="center" vertical="center"/>
      <protection hidden="1"/>
    </xf>
    <xf numFmtId="0" fontId="136" fillId="0" borderId="0" xfId="0" applyFont="1" applyFill="1" applyProtection="1">
      <alignment vertical="center"/>
      <protection hidden="1"/>
    </xf>
    <xf numFmtId="0" fontId="137" fillId="0" borderId="0" xfId="0" applyFont="1" applyFill="1" applyProtection="1">
      <alignment vertical="center"/>
      <protection hidden="1"/>
    </xf>
    <xf numFmtId="0" fontId="131" fillId="0" borderId="0" xfId="0" applyFont="1" applyFill="1" applyProtection="1">
      <alignment vertical="center"/>
      <protection hidden="1"/>
    </xf>
    <xf numFmtId="0" fontId="23" fillId="4" borderId="1" xfId="0" applyFont="1" applyFill="1" applyBorder="1" applyAlignment="1" applyProtection="1">
      <alignment vertical="center"/>
      <protection locked="0"/>
    </xf>
    <xf numFmtId="0" fontId="4" fillId="5" borderId="0" xfId="0" applyFont="1" applyFill="1" applyAlignment="1">
      <alignment vertical="center"/>
    </xf>
    <xf numFmtId="0" fontId="3" fillId="5" borderId="0" xfId="0" applyFont="1" applyFill="1" applyAlignment="1">
      <alignment horizontal="left" vertical="center"/>
    </xf>
    <xf numFmtId="0" fontId="0" fillId="5" borderId="0" xfId="0" applyFill="1" applyAlignment="1">
      <alignment horizontal="left" vertical="center" wrapText="1"/>
    </xf>
    <xf numFmtId="0" fontId="24" fillId="5" borderId="0" xfId="0" applyFont="1" applyFill="1" applyBorder="1" applyAlignment="1">
      <alignment horizontal="left" vertical="center"/>
    </xf>
    <xf numFmtId="0" fontId="24" fillId="5" borderId="8" xfId="0" applyFont="1" applyFill="1" applyBorder="1" applyAlignment="1">
      <alignment horizontal="left" vertical="center"/>
    </xf>
    <xf numFmtId="0" fontId="3" fillId="5" borderId="0" xfId="0" applyFont="1" applyFill="1" applyAlignment="1"/>
    <xf numFmtId="0" fontId="18" fillId="0" borderId="0" xfId="0" applyFont="1" applyFill="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horizontal="center" vertical="center"/>
    </xf>
    <xf numFmtId="0" fontId="3" fillId="5" borderId="0" xfId="0" applyFont="1" applyFill="1" applyAlignment="1">
      <alignment horizontal="left" vertical="center"/>
    </xf>
    <xf numFmtId="0" fontId="38" fillId="5" borderId="0" xfId="0" applyFont="1" applyFill="1" applyAlignment="1">
      <alignment horizontal="left" vertical="center"/>
    </xf>
    <xf numFmtId="0" fontId="23" fillId="5" borderId="0" xfId="0" applyFont="1" applyFill="1" applyAlignment="1">
      <alignment horizontal="left" vertical="center" wrapText="1"/>
    </xf>
    <xf numFmtId="0" fontId="19" fillId="5" borderId="0" xfId="0" applyFont="1" applyFill="1" applyAlignment="1">
      <alignment horizontal="left" vertical="center" wrapText="1"/>
    </xf>
    <xf numFmtId="0" fontId="19" fillId="5" borderId="0" xfId="0" applyFont="1" applyFill="1" applyAlignment="1">
      <alignment horizontal="left" vertical="center"/>
    </xf>
    <xf numFmtId="0" fontId="0" fillId="5" borderId="0" xfId="0" applyFill="1" applyAlignment="1">
      <alignment horizontal="left" vertical="center"/>
    </xf>
    <xf numFmtId="0" fontId="23" fillId="5" borderId="0" xfId="0" applyFont="1" applyFill="1" applyAlignment="1">
      <alignment vertical="center" wrapText="1"/>
    </xf>
    <xf numFmtId="0" fontId="19" fillId="0" borderId="0" xfId="0" applyFont="1" applyFill="1" applyBorder="1" applyAlignment="1">
      <alignment horizontal="left" vertical="center" wrapText="1"/>
    </xf>
    <xf numFmtId="0" fontId="4" fillId="0" borderId="0" xfId="0" applyFont="1" applyFill="1" applyBorder="1">
      <alignment vertical="center"/>
    </xf>
    <xf numFmtId="0" fontId="45" fillId="0" borderId="0" xfId="0" applyFont="1" applyFill="1" applyBorder="1" applyAlignment="1">
      <alignment vertical="center" wrapText="1"/>
    </xf>
    <xf numFmtId="0" fontId="45" fillId="0" borderId="0" xfId="0" applyFont="1" applyFill="1" applyBorder="1" applyAlignment="1" applyProtection="1">
      <alignment vertical="center" shrinkToFit="1"/>
      <protection locked="0"/>
    </xf>
    <xf numFmtId="0" fontId="0" fillId="0" borderId="0" xfId="0" applyFill="1" applyBorder="1" applyAlignment="1">
      <alignment vertical="center" wrapText="1"/>
    </xf>
    <xf numFmtId="0" fontId="0" fillId="0" borderId="0" xfId="0" applyFill="1" applyBorder="1" applyAlignment="1">
      <alignment vertical="center"/>
    </xf>
    <xf numFmtId="0" fontId="18" fillId="0" borderId="0"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3" fillId="0" borderId="0" xfId="0" applyFont="1" applyFill="1" applyBorder="1" applyAlignment="1">
      <alignment vertical="center" wrapText="1"/>
    </xf>
    <xf numFmtId="0" fontId="19" fillId="0" borderId="0" xfId="0" applyFont="1" applyFill="1" applyBorder="1" applyAlignment="1">
      <alignment vertical="center" wrapText="1"/>
    </xf>
    <xf numFmtId="0" fontId="4" fillId="0" borderId="0" xfId="0" applyFont="1" applyFill="1" applyAlignment="1">
      <alignment vertical="center"/>
    </xf>
    <xf numFmtId="0" fontId="19" fillId="0" borderId="0" xfId="0" applyFont="1" applyFill="1" applyBorder="1" applyAlignment="1">
      <alignment vertical="center"/>
    </xf>
    <xf numFmtId="0" fontId="0" fillId="0" borderId="0" xfId="0" applyFill="1" applyBorder="1" applyAlignment="1">
      <alignment horizontal="left" vertical="center" wrapText="1"/>
    </xf>
    <xf numFmtId="0" fontId="45" fillId="0" borderId="0" xfId="0" applyFont="1" applyFill="1" applyBorder="1" applyAlignment="1">
      <alignment vertical="center" shrinkToFit="1"/>
    </xf>
    <xf numFmtId="0" fontId="0" fillId="0" borderId="0" xfId="0" applyFont="1" applyFill="1" applyBorder="1" applyAlignment="1">
      <alignment vertical="center" shrinkToFit="1"/>
    </xf>
    <xf numFmtId="0" fontId="18" fillId="0" borderId="0" xfId="0" applyFont="1" applyFill="1" applyBorder="1" applyAlignment="1">
      <alignment vertical="center" wrapText="1"/>
    </xf>
    <xf numFmtId="0" fontId="24" fillId="5" borderId="0" xfId="0" applyFont="1" applyFill="1" applyAlignment="1">
      <alignment horizontal="left" vertical="center"/>
    </xf>
    <xf numFmtId="0" fontId="4" fillId="0" borderId="0" xfId="0" applyFont="1" applyFill="1" applyBorder="1" applyAlignment="1" applyProtection="1">
      <alignment horizontal="left" vertical="top" wrapText="1"/>
      <protection locked="0"/>
    </xf>
    <xf numFmtId="0" fontId="99" fillId="0" borderId="0" xfId="0" applyFont="1" applyAlignment="1">
      <alignment horizontal="left" vertical="top" wrapText="1"/>
    </xf>
    <xf numFmtId="0" fontId="95" fillId="0" borderId="0" xfId="0" applyFont="1" applyAlignment="1">
      <alignment horizontal="left" vertical="top" wrapText="1"/>
    </xf>
    <xf numFmtId="0" fontId="0" fillId="0" borderId="0" xfId="0" applyAlignment="1">
      <alignment horizontal="left" vertical="top" wrapText="1"/>
    </xf>
    <xf numFmtId="0" fontId="19" fillId="16" borderId="0" xfId="0" applyFont="1" applyFill="1" applyAlignment="1">
      <alignment vertical="center"/>
    </xf>
    <xf numFmtId="0" fontId="57" fillId="16" borderId="0" xfId="0" applyFont="1" applyFill="1" applyAlignment="1">
      <alignment vertical="center"/>
    </xf>
    <xf numFmtId="0" fontId="57" fillId="5" borderId="0" xfId="0" applyFont="1" applyFill="1" applyAlignment="1">
      <alignment vertical="center" wrapText="1"/>
    </xf>
    <xf numFmtId="0" fontId="57" fillId="0" borderId="0" xfId="0" applyFont="1" applyAlignment="1">
      <alignment vertical="center"/>
    </xf>
    <xf numFmtId="0" fontId="87" fillId="5" borderId="0" xfId="0" applyFont="1" applyFill="1" applyAlignment="1">
      <alignment wrapText="1"/>
    </xf>
    <xf numFmtId="0" fontId="87" fillId="0" borderId="0" xfId="0" applyFont="1" applyAlignment="1"/>
    <xf numFmtId="0" fontId="0" fillId="0" borderId="0" xfId="0" applyAlignment="1">
      <alignment vertical="center"/>
    </xf>
    <xf numFmtId="0" fontId="19" fillId="5" borderId="0" xfId="0" applyFont="1" applyFill="1" applyAlignment="1">
      <alignment vertical="center"/>
    </xf>
    <xf numFmtId="0" fontId="57" fillId="5" borderId="0" xfId="0" applyFont="1" applyFill="1" applyAlignment="1">
      <alignment vertical="center"/>
    </xf>
    <xf numFmtId="0" fontId="75" fillId="5" borderId="0" xfId="0" applyFont="1" applyFill="1" applyAlignment="1">
      <alignment horizontal="center" vertical="center"/>
    </xf>
    <xf numFmtId="0" fontId="75" fillId="0" borderId="0" xfId="0" applyFont="1" applyAlignment="1">
      <alignment horizontal="center" vertical="center"/>
    </xf>
    <xf numFmtId="0" fontId="0" fillId="5" borderId="0" xfId="0" applyFill="1" applyAlignment="1">
      <alignment vertical="center"/>
    </xf>
    <xf numFmtId="0" fontId="75" fillId="5" borderId="0" xfId="0" applyFont="1" applyFill="1" applyAlignment="1">
      <alignment vertical="center"/>
    </xf>
    <xf numFmtId="0" fontId="75" fillId="0" borderId="0" xfId="0" applyFont="1" applyAlignment="1">
      <alignment vertical="center"/>
    </xf>
    <xf numFmtId="0" fontId="19" fillId="5" borderId="0" xfId="0" applyFont="1" applyFill="1" applyAlignment="1">
      <alignment vertical="center" wrapText="1"/>
    </xf>
    <xf numFmtId="0" fontId="0" fillId="0" borderId="0" xfId="0" applyAlignment="1"/>
    <xf numFmtId="0" fontId="0" fillId="5" borderId="0" xfId="0" applyFont="1" applyFill="1" applyAlignment="1">
      <alignment vertical="center" wrapText="1"/>
    </xf>
    <xf numFmtId="0" fontId="87" fillId="5" borderId="0" xfId="0" applyFont="1" applyFill="1" applyAlignment="1"/>
    <xf numFmtId="0" fontId="45" fillId="5" borderId="0" xfId="0" applyFont="1" applyFill="1" applyAlignment="1">
      <alignment vertical="center" wrapText="1"/>
    </xf>
    <xf numFmtId="0" fontId="58" fillId="0" borderId="0" xfId="0" applyFont="1" applyAlignment="1">
      <alignment vertical="center"/>
    </xf>
    <xf numFmtId="0" fontId="99" fillId="0" borderId="0" xfId="0" applyFont="1" applyFill="1" applyBorder="1" applyAlignment="1" applyProtection="1">
      <alignment vertical="center"/>
      <protection hidden="1"/>
    </xf>
    <xf numFmtId="0" fontId="0" fillId="0" borderId="0" xfId="0" applyBorder="1" applyAlignment="1">
      <alignment vertical="center"/>
    </xf>
    <xf numFmtId="0" fontId="6" fillId="0" borderId="5" xfId="0" applyFont="1" applyFill="1" applyBorder="1" applyAlignment="1" applyProtection="1">
      <alignment horizontal="left" vertical="center" wrapText="1"/>
      <protection hidden="1"/>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7" fillId="0" borderId="5" xfId="0" applyFont="1"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4" fillId="6" borderId="5" xfId="0" applyFont="1" applyFill="1" applyBorder="1" applyAlignment="1" applyProtection="1">
      <alignment horizontal="right" vertical="center" wrapText="1"/>
      <protection hidden="1"/>
    </xf>
    <xf numFmtId="0" fontId="0" fillId="6" borderId="0" xfId="0" applyFill="1" applyBorder="1" applyAlignment="1">
      <alignment horizontal="right" vertical="center"/>
    </xf>
    <xf numFmtId="0" fontId="0" fillId="6" borderId="7" xfId="0" applyFill="1" applyBorder="1" applyAlignment="1">
      <alignment horizontal="right" vertical="center"/>
    </xf>
    <xf numFmtId="0" fontId="0" fillId="6" borderId="8" xfId="0" applyFill="1" applyBorder="1" applyAlignment="1">
      <alignment horizontal="right" vertical="center"/>
    </xf>
    <xf numFmtId="0" fontId="4" fillId="6" borderId="0" xfId="0" applyFont="1" applyFill="1" applyBorder="1" applyAlignment="1" applyProtection="1">
      <alignment horizontal="left" vertical="center" wrapText="1"/>
      <protection hidden="1"/>
    </xf>
    <xf numFmtId="0" fontId="0" fillId="6" borderId="0" xfId="0" applyFill="1" applyBorder="1" applyAlignment="1">
      <alignment horizontal="left" vertical="center" wrapText="1"/>
    </xf>
    <xf numFmtId="0" fontId="0" fillId="6" borderId="31" xfId="0" applyFill="1" applyBorder="1" applyAlignment="1">
      <alignment horizontal="left" vertical="center" wrapText="1"/>
    </xf>
    <xf numFmtId="0" fontId="0" fillId="6" borderId="8" xfId="0" applyFill="1" applyBorder="1" applyAlignment="1">
      <alignment horizontal="left" vertical="center" wrapText="1"/>
    </xf>
    <xf numFmtId="0" fontId="0" fillId="6" borderId="33" xfId="0" applyFill="1" applyBorder="1" applyAlignment="1">
      <alignment horizontal="left" vertical="center" wrapText="1"/>
    </xf>
    <xf numFmtId="0" fontId="6" fillId="0" borderId="41" xfId="0" applyFont="1" applyFill="1" applyBorder="1" applyAlignment="1" applyProtection="1">
      <alignment horizontal="center" vertical="center" wrapText="1"/>
      <protection hidden="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1"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39" xfId="0" applyBorder="1" applyAlignment="1">
      <alignment horizontal="center" vertical="center" wrapText="1"/>
    </xf>
    <xf numFmtId="0" fontId="0" fillId="0" borderId="47" xfId="0" applyBorder="1" applyAlignment="1">
      <alignment horizontal="center" vertical="center" wrapText="1"/>
    </xf>
    <xf numFmtId="0" fontId="7" fillId="4" borderId="3" xfId="0" applyFont="1" applyFill="1" applyBorder="1" applyAlignment="1" applyProtection="1">
      <alignment horizontal="center" vertical="center" wrapText="1"/>
      <protection locked="0" hidden="1"/>
    </xf>
    <xf numFmtId="0" fontId="7" fillId="4" borderId="35" xfId="0" applyFont="1" applyFill="1" applyBorder="1" applyAlignment="1" applyProtection="1">
      <alignment horizontal="center" vertical="center" wrapText="1"/>
      <protection locked="0" hidden="1"/>
    </xf>
    <xf numFmtId="0" fontId="7" fillId="4" borderId="23" xfId="0" applyFont="1" applyFill="1" applyBorder="1" applyAlignment="1" applyProtection="1">
      <alignment horizontal="center" vertical="center" wrapText="1"/>
      <protection locked="0" hidden="1"/>
    </xf>
    <xf numFmtId="0" fontId="7" fillId="4" borderId="40" xfId="0" applyFont="1" applyFill="1" applyBorder="1" applyAlignment="1" applyProtection="1">
      <alignment horizontal="center" vertical="center" wrapText="1"/>
      <protection locked="0" hidden="1"/>
    </xf>
    <xf numFmtId="49" fontId="12" fillId="4" borderId="28" xfId="0" applyNumberFormat="1" applyFont="1" applyFill="1" applyBorder="1" applyAlignment="1" applyProtection="1">
      <alignment horizontal="center" vertical="center" wrapText="1"/>
      <protection locked="0"/>
    </xf>
    <xf numFmtId="49" fontId="12" fillId="4" borderId="26" xfId="0" applyNumberFormat="1" applyFont="1" applyFill="1" applyBorder="1" applyAlignment="1" applyProtection="1">
      <alignment horizontal="center" vertical="center" wrapText="1"/>
      <protection locked="0"/>
    </xf>
    <xf numFmtId="49" fontId="12" fillId="4" borderId="29" xfId="0" applyNumberFormat="1" applyFont="1" applyFill="1" applyBorder="1" applyAlignment="1" applyProtection="1">
      <alignment horizontal="center" vertical="center" wrapText="1"/>
      <protection locked="0"/>
    </xf>
    <xf numFmtId="49" fontId="12" fillId="4" borderId="5" xfId="0" applyNumberFormat="1" applyFont="1" applyFill="1" applyBorder="1" applyAlignment="1" applyProtection="1">
      <alignment horizontal="center" vertical="center" wrapText="1"/>
      <protection locked="0"/>
    </xf>
    <xf numFmtId="49" fontId="12" fillId="4" borderId="0" xfId="0" applyNumberFormat="1" applyFont="1" applyFill="1" applyBorder="1" applyAlignment="1" applyProtection="1">
      <alignment horizontal="center" vertical="center" wrapText="1"/>
      <protection locked="0"/>
    </xf>
    <xf numFmtId="49" fontId="12" fillId="4" borderId="31" xfId="0" applyNumberFormat="1" applyFont="1" applyFill="1" applyBorder="1" applyAlignment="1" applyProtection="1">
      <alignment horizontal="center" vertical="center" wrapText="1"/>
      <protection locked="0"/>
    </xf>
    <xf numFmtId="49" fontId="12" fillId="4" borderId="7" xfId="0" applyNumberFormat="1" applyFont="1" applyFill="1" applyBorder="1" applyAlignment="1" applyProtection="1">
      <alignment horizontal="center" vertical="center" wrapText="1"/>
      <protection locked="0"/>
    </xf>
    <xf numFmtId="49" fontId="12" fillId="4" borderId="8" xfId="0" applyNumberFormat="1" applyFont="1" applyFill="1" applyBorder="1" applyAlignment="1" applyProtection="1">
      <alignment horizontal="center" vertical="center" wrapText="1"/>
      <protection locked="0"/>
    </xf>
    <xf numFmtId="49" fontId="12" fillId="4" borderId="33" xfId="0" applyNumberFormat="1" applyFont="1" applyFill="1" applyBorder="1" applyAlignment="1" applyProtection="1">
      <alignment horizontal="center" vertical="center" wrapText="1"/>
      <protection locked="0"/>
    </xf>
    <xf numFmtId="0" fontId="7" fillId="4" borderId="0" xfId="0" applyFont="1" applyFill="1" applyBorder="1" applyAlignment="1" applyProtection="1">
      <alignment horizontal="center" vertical="center" wrapText="1"/>
      <protection locked="0"/>
    </xf>
    <xf numFmtId="0" fontId="0" fillId="4" borderId="0"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6" fillId="0" borderId="0" xfId="0" applyFont="1" applyFill="1" applyAlignment="1" applyProtection="1">
      <alignment horizontal="left" wrapText="1"/>
      <protection hidden="1"/>
    </xf>
    <xf numFmtId="0" fontId="6" fillId="0" borderId="0" xfId="0" applyFont="1" applyFill="1" applyBorder="1" applyAlignment="1" applyProtection="1">
      <alignment horizontal="left" wrapText="1"/>
      <protection hidden="1"/>
    </xf>
    <xf numFmtId="0" fontId="7" fillId="4" borderId="2" xfId="0" applyFont="1" applyFill="1" applyBorder="1" applyAlignment="1" applyProtection="1">
      <alignment horizontal="center" vertical="center"/>
      <protection locked="0" hidden="1"/>
    </xf>
    <xf numFmtId="0" fontId="7" fillId="4" borderId="3" xfId="0" applyFont="1" applyFill="1" applyBorder="1" applyAlignment="1" applyProtection="1">
      <alignment horizontal="center" vertical="center"/>
      <protection locked="0" hidden="1"/>
    </xf>
    <xf numFmtId="0" fontId="38" fillId="4" borderId="3" xfId="0" applyFont="1" applyFill="1" applyBorder="1" applyAlignment="1" applyProtection="1">
      <alignment horizontal="center" vertical="center"/>
      <protection locked="0"/>
    </xf>
    <xf numFmtId="0" fontId="38" fillId="4" borderId="4"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hidden="1"/>
    </xf>
    <xf numFmtId="0" fontId="7" fillId="4" borderId="23" xfId="0" applyFont="1" applyFill="1" applyBorder="1" applyAlignment="1" applyProtection="1">
      <alignment horizontal="center" vertical="center"/>
      <protection locked="0" hidden="1"/>
    </xf>
    <xf numFmtId="0" fontId="38" fillId="4" borderId="23" xfId="0" applyFont="1" applyFill="1" applyBorder="1" applyAlignment="1" applyProtection="1">
      <alignment horizontal="center" vertical="center"/>
      <protection locked="0"/>
    </xf>
    <xf numFmtId="0" fontId="38" fillId="4" borderId="37" xfId="0" applyFont="1" applyFill="1" applyBorder="1" applyAlignment="1" applyProtection="1">
      <alignment horizontal="center" vertical="center"/>
      <protection locked="0"/>
    </xf>
    <xf numFmtId="0" fontId="6" fillId="0" borderId="30" xfId="0" applyFont="1" applyFill="1" applyBorder="1" applyAlignment="1" applyProtection="1">
      <alignment horizontal="left" vertical="center" wrapText="1"/>
      <protection hidden="1"/>
    </xf>
    <xf numFmtId="0" fontId="0" fillId="0" borderId="32" xfId="0" applyFont="1" applyBorder="1" applyAlignment="1">
      <alignment horizontal="left" vertical="center" wrapText="1"/>
    </xf>
    <xf numFmtId="0" fontId="7" fillId="4" borderId="5" xfId="0" applyFont="1" applyFill="1" applyBorder="1" applyAlignment="1" applyProtection="1">
      <alignment horizontal="center" vertical="center" wrapText="1"/>
      <protection locked="0"/>
    </xf>
    <xf numFmtId="0" fontId="0" fillId="4" borderId="7" xfId="0"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protection hidden="1"/>
    </xf>
    <xf numFmtId="0" fontId="0" fillId="0" borderId="8" xfId="0" applyBorder="1" applyAlignment="1">
      <alignment horizontal="center" vertical="center"/>
    </xf>
    <xf numFmtId="0" fontId="6" fillId="0" borderId="34" xfId="0" applyFont="1" applyFill="1" applyBorder="1" applyAlignment="1" applyProtection="1">
      <alignment horizontal="left" vertical="center" wrapText="1"/>
      <protection hidden="1"/>
    </xf>
    <xf numFmtId="0" fontId="6" fillId="0" borderId="3" xfId="0" applyFont="1" applyFill="1" applyBorder="1" applyAlignment="1" applyProtection="1">
      <alignment horizontal="left" vertical="center" wrapText="1"/>
      <protection hidden="1"/>
    </xf>
    <xf numFmtId="0" fontId="6" fillId="0" borderId="4" xfId="0" applyFont="1" applyFill="1" applyBorder="1" applyAlignment="1" applyProtection="1">
      <alignment horizontal="left" vertical="center" wrapText="1"/>
      <protection hidden="1"/>
    </xf>
    <xf numFmtId="0" fontId="6" fillId="0" borderId="0" xfId="0" applyFont="1" applyFill="1" applyBorder="1" applyAlignment="1" applyProtection="1">
      <alignment horizontal="left" vertical="center" wrapText="1"/>
      <protection hidden="1"/>
    </xf>
    <xf numFmtId="0" fontId="6" fillId="0" borderId="6" xfId="0" applyFont="1" applyFill="1" applyBorder="1" applyAlignment="1" applyProtection="1">
      <alignment horizontal="left" vertical="center" wrapText="1"/>
      <protection hidden="1"/>
    </xf>
    <xf numFmtId="0" fontId="6" fillId="0" borderId="32" xfId="0" applyFont="1" applyFill="1" applyBorder="1" applyAlignment="1" applyProtection="1">
      <alignment horizontal="left" vertical="center" wrapText="1"/>
      <protection hidden="1"/>
    </xf>
    <xf numFmtId="0" fontId="6" fillId="0" borderId="8" xfId="0" applyFont="1" applyFill="1" applyBorder="1" applyAlignment="1" applyProtection="1">
      <alignment horizontal="left" vertical="center" wrapText="1"/>
      <protection hidden="1"/>
    </xf>
    <xf numFmtId="0" fontId="6" fillId="0" borderId="9" xfId="0" applyFont="1" applyFill="1" applyBorder="1" applyAlignment="1" applyProtection="1">
      <alignment horizontal="left" vertical="center" wrapText="1"/>
      <protection hidden="1"/>
    </xf>
    <xf numFmtId="0" fontId="5" fillId="0" borderId="0" xfId="0" applyFont="1" applyFill="1" applyAlignment="1" applyProtection="1">
      <alignment horizontal="left" vertical="center"/>
      <protection hidden="1"/>
    </xf>
    <xf numFmtId="0" fontId="64" fillId="0" borderId="0" xfId="0" applyFont="1" applyFill="1" applyAlignment="1" applyProtection="1">
      <alignment vertical="center" shrinkToFit="1"/>
      <protection hidden="1"/>
    </xf>
    <xf numFmtId="0" fontId="0" fillId="0" borderId="0" xfId="0" applyAlignment="1">
      <alignment vertical="center" shrinkToFit="1"/>
    </xf>
    <xf numFmtId="0" fontId="94" fillId="0" borderId="0" xfId="0" applyFont="1" applyFill="1" applyBorder="1" applyAlignment="1" applyProtection="1">
      <alignment horizontal="left" vertical="top" wrapText="1"/>
      <protection hidden="1"/>
    </xf>
    <xf numFmtId="0" fontId="96" fillId="0" borderId="0" xfId="0" applyFont="1" applyBorder="1" applyAlignment="1">
      <alignment horizontal="left" vertical="top" wrapText="1"/>
    </xf>
    <xf numFmtId="0" fontId="4" fillId="6" borderId="0" xfId="0" applyFont="1" applyFill="1" applyBorder="1" applyAlignment="1" applyProtection="1">
      <alignment horizontal="center" vertical="center"/>
      <protection hidden="1"/>
    </xf>
    <xf numFmtId="0" fontId="0" fillId="6" borderId="0" xfId="0" applyFill="1" applyAlignment="1">
      <alignment horizontal="center" vertical="center"/>
    </xf>
    <xf numFmtId="0" fontId="0" fillId="0" borderId="0" xfId="0" applyAlignment="1">
      <alignment horizontal="left" vertical="center"/>
    </xf>
    <xf numFmtId="0" fontId="5" fillId="0" borderId="0" xfId="0" applyFont="1" applyFill="1" applyBorder="1" applyAlignment="1" applyProtection="1">
      <alignment horizontal="center" vertical="center"/>
      <protection hidden="1"/>
    </xf>
    <xf numFmtId="0" fontId="0" fillId="0" borderId="0" xfId="0" applyAlignment="1">
      <alignment horizontal="center" vertical="center"/>
    </xf>
    <xf numFmtId="0" fontId="12" fillId="0" borderId="0" xfId="0" applyFont="1" applyFill="1" applyBorder="1" applyAlignment="1" applyProtection="1">
      <alignment horizontal="center" vertical="center" wrapText="1"/>
      <protection hidden="1"/>
    </xf>
    <xf numFmtId="0" fontId="34" fillId="0" borderId="0" xfId="0" applyFont="1" applyAlignment="1">
      <alignment horizontal="center" vertical="center"/>
    </xf>
    <xf numFmtId="0" fontId="6" fillId="0" borderId="22" xfId="0" applyFont="1" applyFill="1" applyBorder="1" applyAlignment="1" applyProtection="1">
      <alignment horizontal="center" vertical="center"/>
      <protection hidden="1"/>
    </xf>
    <xf numFmtId="0" fontId="33" fillId="0" borderId="22" xfId="0" applyFont="1" applyBorder="1" applyAlignment="1">
      <alignment horizontal="center" vertical="center"/>
    </xf>
    <xf numFmtId="0" fontId="4" fillId="6" borderId="0" xfId="0" applyFont="1" applyFill="1" applyBorder="1" applyAlignment="1" applyProtection="1">
      <alignment horizontal="left" vertical="center" shrinkToFit="1"/>
      <protection hidden="1"/>
    </xf>
    <xf numFmtId="0" fontId="0" fillId="6" borderId="0" xfId="0" applyFill="1" applyAlignment="1">
      <alignment horizontal="left" vertical="center" shrinkToFit="1"/>
    </xf>
    <xf numFmtId="0" fontId="5" fillId="6" borderId="0" xfId="0" applyFont="1" applyFill="1" applyBorder="1" applyAlignment="1" applyProtection="1">
      <alignment horizontal="center" vertical="center" shrinkToFit="1"/>
      <protection hidden="1"/>
    </xf>
    <xf numFmtId="0" fontId="0" fillId="6" borderId="0" xfId="0" applyFill="1" applyAlignment="1">
      <alignment vertical="center"/>
    </xf>
    <xf numFmtId="0" fontId="6" fillId="0" borderId="0" xfId="0" applyFont="1" applyFill="1" applyBorder="1" applyAlignment="1" applyProtection="1">
      <alignment horizontal="left" vertical="center"/>
      <protection hidden="1"/>
    </xf>
    <xf numFmtId="0" fontId="5" fillId="4" borderId="1" xfId="0" applyFont="1" applyFill="1" applyBorder="1" applyAlignment="1" applyProtection="1">
      <alignment vertical="center" wrapText="1"/>
      <protection locked="0"/>
    </xf>
    <xf numFmtId="0" fontId="0" fillId="4" borderId="1" xfId="0" applyFill="1" applyBorder="1" applyAlignment="1" applyProtection="1">
      <alignment vertical="center"/>
      <protection locked="0"/>
    </xf>
    <xf numFmtId="176" fontId="5" fillId="6" borderId="8" xfId="0" applyNumberFormat="1" applyFont="1" applyFill="1" applyBorder="1" applyAlignment="1">
      <alignment horizontal="center" vertical="center" shrinkToFit="1"/>
    </xf>
    <xf numFmtId="0" fontId="5" fillId="0" borderId="0" xfId="0" applyFont="1" applyAlignment="1">
      <alignment horizontal="center" shrinkToFit="1"/>
    </xf>
    <xf numFmtId="0" fontId="99" fillId="0" borderId="0" xfId="0" applyFont="1" applyBorder="1" applyAlignment="1">
      <alignment horizontal="left" vertical="top" wrapText="1"/>
    </xf>
    <xf numFmtId="0" fontId="95" fillId="0" borderId="0" xfId="0" applyFont="1" applyBorder="1" applyAlignment="1">
      <alignment horizontal="left" vertical="top" wrapText="1"/>
    </xf>
    <xf numFmtId="0" fontId="0" fillId="0" borderId="0" xfId="0" applyBorder="1" applyAlignment="1">
      <alignment horizontal="left" vertical="top" wrapText="1"/>
    </xf>
    <xf numFmtId="0" fontId="8" fillId="4" borderId="2" xfId="0" applyFont="1" applyFill="1" applyBorder="1" applyAlignment="1" applyProtection="1">
      <alignment horizontal="left" vertical="top"/>
      <protection hidden="1"/>
    </xf>
    <xf numFmtId="0" fontId="8" fillId="4" borderId="3" xfId="0" applyFont="1" applyFill="1" applyBorder="1" applyAlignment="1" applyProtection="1">
      <alignment horizontal="left" vertical="top"/>
      <protection hidden="1"/>
    </xf>
    <xf numFmtId="0" fontId="8" fillId="4" borderId="4" xfId="0" applyFont="1" applyFill="1" applyBorder="1" applyAlignment="1" applyProtection="1">
      <alignment horizontal="left" vertical="top"/>
      <protection hidden="1"/>
    </xf>
    <xf numFmtId="0" fontId="8" fillId="4" borderId="5" xfId="0" applyFont="1" applyFill="1" applyBorder="1" applyAlignment="1" applyProtection="1">
      <alignment horizontal="left" vertical="top"/>
      <protection hidden="1"/>
    </xf>
    <xf numFmtId="0" fontId="8" fillId="4" borderId="0" xfId="0" applyFont="1" applyFill="1" applyBorder="1" applyAlignment="1" applyProtection="1">
      <alignment horizontal="left" vertical="top"/>
      <protection hidden="1"/>
    </xf>
    <xf numFmtId="0" fontId="8" fillId="4" borderId="6" xfId="0" applyFont="1" applyFill="1" applyBorder="1" applyAlignment="1" applyProtection="1">
      <alignment horizontal="left" vertical="top"/>
      <protection hidden="1"/>
    </xf>
    <xf numFmtId="0" fontId="8" fillId="4" borderId="7" xfId="0" applyFont="1" applyFill="1" applyBorder="1" applyAlignment="1" applyProtection="1">
      <alignment horizontal="left" vertical="top"/>
      <protection hidden="1"/>
    </xf>
    <xf numFmtId="0" fontId="8" fillId="4" borderId="8" xfId="0" applyFont="1" applyFill="1" applyBorder="1" applyAlignment="1" applyProtection="1">
      <alignment horizontal="left" vertical="top"/>
      <protection hidden="1"/>
    </xf>
    <xf numFmtId="0" fontId="8" fillId="4" borderId="9" xfId="0" applyFont="1" applyFill="1" applyBorder="1" applyAlignment="1" applyProtection="1">
      <alignment horizontal="left" vertical="top"/>
      <protection hidden="1"/>
    </xf>
    <xf numFmtId="0" fontId="122" fillId="0" borderId="0" xfId="0" applyFont="1" applyFill="1" applyAlignment="1" applyProtection="1">
      <alignment horizontal="left" vertical="center" wrapText="1"/>
      <protection hidden="1"/>
    </xf>
    <xf numFmtId="0" fontId="0" fillId="0" borderId="0" xfId="0" applyAlignment="1">
      <alignment horizontal="left" vertical="center" wrapText="1"/>
    </xf>
    <xf numFmtId="0" fontId="6"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wrapText="1"/>
      <protection locked="0"/>
    </xf>
    <xf numFmtId="0" fontId="6" fillId="4" borderId="0"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49" fontId="6" fillId="4" borderId="1"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wrapText="1"/>
      <protection hidden="1"/>
    </xf>
    <xf numFmtId="0" fontId="38" fillId="0" borderId="0" xfId="0" applyFont="1" applyAlignment="1">
      <alignment vertical="center"/>
    </xf>
    <xf numFmtId="0" fontId="4" fillId="0" borderId="0" xfId="0" applyFont="1" applyFill="1" applyBorder="1" applyAlignment="1" applyProtection="1">
      <alignment horizontal="left" vertical="center" wrapText="1"/>
      <protection hidden="1"/>
    </xf>
    <xf numFmtId="0" fontId="0" fillId="0" borderId="0" xfId="0" applyAlignment="1">
      <alignment vertical="center" wrapText="1"/>
    </xf>
    <xf numFmtId="0" fontId="6" fillId="0" borderId="1" xfId="0" applyFont="1" applyFill="1" applyBorder="1" applyAlignment="1" applyProtection="1">
      <alignment horizontal="left" vertical="center" wrapText="1"/>
      <protection hidden="1"/>
    </xf>
    <xf numFmtId="0" fontId="0" fillId="0" borderId="1" xfId="0" applyBorder="1" applyAlignment="1">
      <alignment vertical="center" wrapText="1"/>
    </xf>
    <xf numFmtId="0" fontId="6" fillId="0" borderId="48" xfId="0" applyFont="1" applyFill="1" applyBorder="1" applyAlignment="1" applyProtection="1">
      <alignment horizontal="left" vertical="center" wrapText="1"/>
      <protection hidden="1"/>
    </xf>
    <xf numFmtId="0" fontId="6" fillId="0" borderId="49" xfId="0" applyFont="1" applyFill="1" applyBorder="1" applyAlignment="1" applyProtection="1">
      <alignment horizontal="left" vertical="center" wrapText="1"/>
      <protection hidden="1"/>
    </xf>
    <xf numFmtId="0" fontId="6" fillId="0" borderId="50" xfId="0" applyFont="1" applyFill="1" applyBorder="1" applyAlignment="1" applyProtection="1">
      <alignment horizontal="left" vertical="center" wrapText="1"/>
      <protection hidden="1"/>
    </xf>
    <xf numFmtId="0" fontId="6" fillId="0" borderId="36" xfId="0" applyFont="1" applyFill="1" applyBorder="1" applyAlignment="1" applyProtection="1">
      <alignment horizontal="left" vertical="center" wrapText="1"/>
      <protection hidden="1"/>
    </xf>
    <xf numFmtId="0" fontId="6" fillId="0" borderId="23" xfId="0" applyFont="1" applyFill="1" applyBorder="1" applyAlignment="1" applyProtection="1">
      <alignment horizontal="left" vertical="center" wrapText="1"/>
      <protection hidden="1"/>
    </xf>
    <xf numFmtId="0" fontId="6" fillId="0" borderId="37" xfId="0" applyFont="1" applyFill="1" applyBorder="1" applyAlignment="1" applyProtection="1">
      <alignment horizontal="left" vertical="center" wrapText="1"/>
      <protection hidden="1"/>
    </xf>
    <xf numFmtId="0" fontId="6" fillId="0" borderId="2" xfId="0" applyFont="1" applyFill="1" applyBorder="1" applyAlignment="1" applyProtection="1">
      <alignment horizontal="left" vertical="center" wrapText="1"/>
      <protection hidden="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38" xfId="0" applyFont="1" applyBorder="1" applyAlignment="1">
      <alignment horizontal="left" vertical="center" wrapText="1"/>
    </xf>
    <xf numFmtId="0" fontId="0" fillId="0" borderId="23" xfId="0" applyFont="1" applyBorder="1" applyAlignment="1">
      <alignment horizontal="left" vertical="center" wrapText="1"/>
    </xf>
    <xf numFmtId="0" fontId="0" fillId="0" borderId="37" xfId="0" applyFont="1" applyBorder="1" applyAlignment="1">
      <alignment horizontal="left" vertical="center" wrapText="1"/>
    </xf>
    <xf numFmtId="0" fontId="99" fillId="0" borderId="0" xfId="0" quotePrefix="1" applyFont="1" applyFill="1" applyAlignment="1" applyProtection="1">
      <alignment vertical="center" wrapText="1"/>
      <protection hidden="1"/>
    </xf>
    <xf numFmtId="0" fontId="6" fillId="5" borderId="0" xfId="0" applyNumberFormat="1" applyFont="1" applyFill="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6" fillId="0" borderId="0"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99" fillId="0" borderId="0" xfId="0" applyFont="1" applyFill="1" applyBorder="1" applyAlignment="1" applyProtection="1">
      <alignment horizontal="center" vertical="center"/>
      <protection hidden="1"/>
    </xf>
    <xf numFmtId="0" fontId="95" fillId="0" borderId="0" xfId="0" applyFont="1" applyBorder="1" applyAlignment="1">
      <alignment horizontal="center" vertical="center"/>
    </xf>
    <xf numFmtId="0" fontId="6" fillId="0" borderId="2" xfId="0" applyFont="1" applyFill="1" applyBorder="1" applyAlignment="1" applyProtection="1">
      <alignment horizontal="right" vertical="center"/>
      <protection hidden="1"/>
    </xf>
    <xf numFmtId="0" fontId="6" fillId="0" borderId="3" xfId="0" applyFont="1" applyFill="1" applyBorder="1" applyAlignment="1" applyProtection="1">
      <alignment horizontal="right" vertical="center"/>
      <protection hidden="1"/>
    </xf>
    <xf numFmtId="0" fontId="6" fillId="0" borderId="5" xfId="0" applyFont="1" applyFill="1" applyBorder="1" applyAlignment="1" applyProtection="1">
      <alignment horizontal="right" vertical="center"/>
      <protection hidden="1"/>
    </xf>
    <xf numFmtId="0" fontId="6" fillId="0" borderId="0" xfId="0" applyFont="1" applyFill="1" applyBorder="1" applyAlignment="1" applyProtection="1">
      <alignment horizontal="right" vertical="center"/>
      <protection hidden="1"/>
    </xf>
    <xf numFmtId="0" fontId="6" fillId="0" borderId="7" xfId="0" applyFont="1" applyFill="1" applyBorder="1" applyAlignment="1" applyProtection="1">
      <alignment horizontal="right" vertical="center"/>
      <protection hidden="1"/>
    </xf>
    <xf numFmtId="0" fontId="6" fillId="0" borderId="8" xfId="0" applyFont="1" applyFill="1" applyBorder="1" applyAlignment="1" applyProtection="1">
      <alignment horizontal="right" vertical="center"/>
      <protection hidden="1"/>
    </xf>
    <xf numFmtId="0" fontId="6" fillId="0" borderId="23" xfId="0" applyFont="1" applyFill="1" applyBorder="1" applyAlignment="1" applyProtection="1">
      <alignment vertical="center" wrapText="1"/>
      <protection hidden="1"/>
    </xf>
    <xf numFmtId="0" fontId="0" fillId="0" borderId="23" xfId="0" applyBorder="1" applyAlignment="1">
      <alignment vertical="center"/>
    </xf>
    <xf numFmtId="0" fontId="5" fillId="0" borderId="0" xfId="0" applyFont="1" applyFill="1" applyBorder="1" applyAlignment="1" applyProtection="1">
      <alignment horizontal="left" vertical="center" wrapText="1"/>
      <protection hidden="1"/>
    </xf>
    <xf numFmtId="0" fontId="5" fillId="4" borderId="41" xfId="0" applyFont="1" applyFill="1" applyBorder="1" applyAlignment="1" applyProtection="1">
      <alignment horizontal="left" vertical="center" shrinkToFit="1"/>
      <protection locked="0" hidden="1"/>
    </xf>
    <xf numFmtId="0" fontId="42" fillId="4" borderId="42" xfId="0" applyFont="1" applyFill="1" applyBorder="1" applyAlignment="1" applyProtection="1">
      <alignment horizontal="left" vertical="center" shrinkToFit="1"/>
      <protection locked="0"/>
    </xf>
    <xf numFmtId="0" fontId="42" fillId="4" borderId="43" xfId="0" applyFont="1" applyFill="1" applyBorder="1" applyAlignment="1" applyProtection="1">
      <alignment horizontal="left" vertical="center" shrinkToFit="1"/>
      <protection locked="0"/>
    </xf>
    <xf numFmtId="0" fontId="42" fillId="4" borderId="46" xfId="0" applyFont="1" applyFill="1" applyBorder="1" applyAlignment="1" applyProtection="1">
      <alignment horizontal="left" vertical="center" shrinkToFit="1"/>
      <protection locked="0"/>
    </xf>
    <xf numFmtId="0" fontId="42" fillId="4" borderId="39" xfId="0" applyFont="1" applyFill="1" applyBorder="1" applyAlignment="1" applyProtection="1">
      <alignment horizontal="left" vertical="center" shrinkToFit="1"/>
      <protection locked="0"/>
    </xf>
    <xf numFmtId="0" fontId="42" fillId="4" borderId="47" xfId="0" applyFont="1" applyFill="1" applyBorder="1" applyAlignment="1" applyProtection="1">
      <alignment horizontal="left" vertical="center" shrinkToFit="1"/>
      <protection locked="0"/>
    </xf>
    <xf numFmtId="0" fontId="6" fillId="3" borderId="24" xfId="0" applyNumberFormat="1" applyFont="1" applyFill="1" applyBorder="1" applyAlignment="1" applyProtection="1">
      <alignment horizontal="left" vertical="center" shrinkToFit="1"/>
    </xf>
    <xf numFmtId="0" fontId="0" fillId="3" borderId="24" xfId="0" applyNumberFormat="1" applyFill="1" applyBorder="1" applyAlignment="1" applyProtection="1">
      <alignment horizontal="left" vertical="center" shrinkToFit="1"/>
    </xf>
    <xf numFmtId="0" fontId="10" fillId="6" borderId="2" xfId="0" applyFont="1" applyFill="1" applyBorder="1" applyAlignment="1" applyProtection="1">
      <alignment horizontal="center" vertical="center" wrapText="1"/>
      <protection hidden="1"/>
    </xf>
    <xf numFmtId="0" fontId="10" fillId="6" borderId="3" xfId="0" applyFont="1" applyFill="1" applyBorder="1" applyAlignment="1" applyProtection="1">
      <alignment horizontal="center" vertical="center" wrapText="1"/>
      <protection hidden="1"/>
    </xf>
    <xf numFmtId="0" fontId="10" fillId="6" borderId="4" xfId="0" applyFont="1" applyFill="1" applyBorder="1" applyAlignment="1" applyProtection="1">
      <alignment horizontal="center" vertical="center" wrapText="1"/>
      <protection hidden="1"/>
    </xf>
    <xf numFmtId="0" fontId="10" fillId="6" borderId="5" xfId="0" applyFont="1" applyFill="1" applyBorder="1" applyAlignment="1" applyProtection="1">
      <alignment horizontal="center" vertical="center" wrapText="1"/>
      <protection hidden="1"/>
    </xf>
    <xf numFmtId="0" fontId="10" fillId="6" borderId="0" xfId="0" applyFont="1" applyFill="1" applyBorder="1" applyAlignment="1" applyProtection="1">
      <alignment horizontal="center" vertical="center" wrapText="1"/>
      <protection hidden="1"/>
    </xf>
    <xf numFmtId="0" fontId="10" fillId="6" borderId="6" xfId="0" applyFont="1" applyFill="1" applyBorder="1" applyAlignment="1" applyProtection="1">
      <alignment horizontal="center" vertical="center" wrapText="1"/>
      <protection hidden="1"/>
    </xf>
    <xf numFmtId="0" fontId="10" fillId="6" borderId="7" xfId="0" applyFont="1" applyFill="1" applyBorder="1" applyAlignment="1" applyProtection="1">
      <alignment horizontal="center" vertical="center" wrapText="1"/>
      <protection hidden="1"/>
    </xf>
    <xf numFmtId="0" fontId="10" fillId="6" borderId="8" xfId="0" applyFont="1" applyFill="1" applyBorder="1" applyAlignment="1" applyProtection="1">
      <alignment horizontal="center" vertical="center" wrapText="1"/>
      <protection hidden="1"/>
    </xf>
    <xf numFmtId="0" fontId="10" fillId="6" borderId="9" xfId="0" applyFont="1" applyFill="1" applyBorder="1" applyAlignment="1" applyProtection="1">
      <alignment horizontal="center" vertical="center" wrapText="1"/>
      <protection hidden="1"/>
    </xf>
    <xf numFmtId="0" fontId="4" fillId="5" borderId="0" xfId="0" applyFont="1" applyFill="1" applyBorder="1" applyAlignment="1" applyProtection="1">
      <alignment horizontal="center" vertical="center" wrapText="1"/>
      <protection hidden="1"/>
    </xf>
    <xf numFmtId="0" fontId="6" fillId="6" borderId="2" xfId="0" applyFont="1" applyFill="1" applyBorder="1" applyAlignment="1" applyProtection="1">
      <alignment horizontal="right" vertical="center"/>
      <protection hidden="1"/>
    </xf>
    <xf numFmtId="0" fontId="6" fillId="6" borderId="3" xfId="0" applyFont="1" applyFill="1" applyBorder="1" applyAlignment="1" applyProtection="1">
      <alignment horizontal="right" vertical="center"/>
      <protection hidden="1"/>
    </xf>
    <xf numFmtId="0" fontId="6" fillId="6" borderId="5" xfId="0" applyFont="1" applyFill="1" applyBorder="1" applyAlignment="1" applyProtection="1">
      <alignment horizontal="right" vertical="center"/>
      <protection hidden="1"/>
    </xf>
    <xf numFmtId="0" fontId="6" fillId="6" borderId="0" xfId="0" applyFont="1" applyFill="1" applyBorder="1" applyAlignment="1" applyProtection="1">
      <alignment horizontal="right" vertical="center"/>
      <protection hidden="1"/>
    </xf>
    <xf numFmtId="0" fontId="6" fillId="6" borderId="7" xfId="0" applyFont="1" applyFill="1" applyBorder="1" applyAlignment="1" applyProtection="1">
      <alignment horizontal="right" vertical="center"/>
      <protection hidden="1"/>
    </xf>
    <xf numFmtId="0" fontId="6" fillId="6" borderId="8" xfId="0" applyFont="1" applyFill="1" applyBorder="1" applyAlignment="1" applyProtection="1">
      <alignment horizontal="right" vertical="center"/>
      <protection hidden="1"/>
    </xf>
    <xf numFmtId="49" fontId="12" fillId="4" borderId="2" xfId="0" applyNumberFormat="1" applyFont="1" applyFill="1" applyBorder="1" applyAlignment="1" applyProtection="1">
      <alignment horizontal="center" vertical="center" wrapText="1"/>
      <protection locked="0"/>
    </xf>
    <xf numFmtId="49" fontId="12" fillId="4" borderId="3" xfId="0" applyNumberFormat="1" applyFont="1" applyFill="1" applyBorder="1" applyAlignment="1" applyProtection="1">
      <alignment horizontal="center" vertical="center" wrapText="1"/>
      <protection locked="0"/>
    </xf>
    <xf numFmtId="49" fontId="12" fillId="4" borderId="35" xfId="0" applyNumberFormat="1" applyFont="1" applyFill="1" applyBorder="1" applyAlignment="1" applyProtection="1">
      <alignment horizontal="center" vertical="center" wrapText="1"/>
      <protection locked="0"/>
    </xf>
    <xf numFmtId="49" fontId="12" fillId="4" borderId="38" xfId="0" applyNumberFormat="1" applyFont="1" applyFill="1" applyBorder="1" applyAlignment="1" applyProtection="1">
      <alignment horizontal="center" vertical="center" wrapText="1"/>
      <protection locked="0"/>
    </xf>
    <xf numFmtId="49" fontId="12" fillId="4" borderId="23" xfId="0" applyNumberFormat="1" applyFont="1" applyFill="1" applyBorder="1" applyAlignment="1" applyProtection="1">
      <alignment horizontal="center" vertical="center" wrapText="1"/>
      <protection locked="0"/>
    </xf>
    <xf numFmtId="49" fontId="12" fillId="4" borderId="40" xfId="0" applyNumberFormat="1" applyFont="1" applyFill="1" applyBorder="1" applyAlignment="1" applyProtection="1">
      <alignment horizontal="center" vertical="center" wrapText="1"/>
      <protection locked="0"/>
    </xf>
    <xf numFmtId="0" fontId="6" fillId="0" borderId="39" xfId="0" applyFont="1" applyFill="1" applyBorder="1" applyAlignment="1" applyProtection="1">
      <alignment horizontal="left" vertical="center" wrapText="1"/>
      <protection hidden="1"/>
    </xf>
    <xf numFmtId="0" fontId="6" fillId="6" borderId="2" xfId="0" applyFont="1" applyFill="1" applyBorder="1" applyAlignment="1" applyProtection="1">
      <alignment horizontal="center" vertical="center"/>
      <protection hidden="1"/>
    </xf>
    <xf numFmtId="0" fontId="6" fillId="6" borderId="3" xfId="0" applyFont="1" applyFill="1" applyBorder="1" applyAlignment="1" applyProtection="1">
      <alignment horizontal="center" vertical="center"/>
      <protection hidden="1"/>
    </xf>
    <xf numFmtId="0" fontId="6" fillId="6" borderId="7" xfId="0" applyFont="1" applyFill="1" applyBorder="1" applyAlignment="1" applyProtection="1">
      <alignment horizontal="center" vertical="center"/>
      <protection hidden="1"/>
    </xf>
    <xf numFmtId="0" fontId="6" fillId="6" borderId="8"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6" fillId="0" borderId="8" xfId="0" applyFont="1" applyFill="1" applyBorder="1" applyAlignment="1" applyProtection="1">
      <alignment horizontal="center" vertical="center"/>
      <protection hidden="1"/>
    </xf>
    <xf numFmtId="0" fontId="6" fillId="0" borderId="6" xfId="0" applyFont="1" applyFill="1" applyBorder="1" applyAlignment="1" applyProtection="1">
      <alignment horizontal="center" vertical="center"/>
      <protection hidden="1"/>
    </xf>
    <xf numFmtId="0" fontId="6" fillId="0" borderId="9" xfId="0" applyFont="1" applyFill="1" applyBorder="1" applyAlignment="1" applyProtection="1">
      <alignment horizontal="center" vertical="center"/>
      <protection hidden="1"/>
    </xf>
    <xf numFmtId="0" fontId="6" fillId="3" borderId="10" xfId="0" applyFont="1" applyFill="1" applyBorder="1" applyAlignment="1" applyProtection="1">
      <alignment horizontal="center" vertical="center" wrapText="1"/>
      <protection hidden="1"/>
    </xf>
    <xf numFmtId="0" fontId="6" fillId="3" borderId="12" xfId="0" applyFont="1" applyFill="1" applyBorder="1" applyAlignment="1" applyProtection="1">
      <alignment horizontal="center" vertical="center" wrapText="1"/>
      <protection hidden="1"/>
    </xf>
    <xf numFmtId="0" fontId="6" fillId="3" borderId="11" xfId="0" applyFont="1" applyFill="1" applyBorder="1" applyAlignment="1" applyProtection="1">
      <alignment horizontal="center" vertical="center" wrapText="1"/>
      <protection hidden="1"/>
    </xf>
    <xf numFmtId="0" fontId="6" fillId="0" borderId="5" xfId="0" applyFont="1" applyFill="1" applyBorder="1" applyAlignment="1" applyProtection="1">
      <alignment horizontal="center" vertical="center"/>
      <protection hidden="1"/>
    </xf>
    <xf numFmtId="0" fontId="6" fillId="0" borderId="7" xfId="0" applyFont="1" applyFill="1" applyBorder="1" applyAlignment="1" applyProtection="1">
      <alignment horizontal="center" vertical="center"/>
      <protection hidden="1"/>
    </xf>
    <xf numFmtId="0" fontId="0" fillId="6" borderId="0" xfId="0" applyFill="1" applyBorder="1" applyAlignment="1">
      <alignment horizontal="left" vertical="center" shrinkToFit="1"/>
    </xf>
    <xf numFmtId="0" fontId="0" fillId="0" borderId="0" xfId="0" applyBorder="1" applyAlignment="1">
      <alignment horizontal="left" vertical="center"/>
    </xf>
    <xf numFmtId="0" fontId="6" fillId="4" borderId="1" xfId="0" applyFont="1" applyFill="1" applyBorder="1" applyAlignment="1" applyProtection="1">
      <alignment horizontal="center" vertical="center"/>
      <protection locked="0" hidden="1"/>
    </xf>
    <xf numFmtId="0" fontId="0" fillId="0" borderId="1" xfId="0"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hidden="1"/>
    </xf>
    <xf numFmtId="0" fontId="0" fillId="5" borderId="0" xfId="0"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6" fillId="3" borderId="8" xfId="0" applyFont="1" applyFill="1" applyBorder="1" applyAlignment="1" applyProtection="1">
      <alignment horizontal="center" vertical="center"/>
      <protection hidden="1"/>
    </xf>
    <xf numFmtId="0" fontId="6" fillId="3" borderId="9" xfId="0" applyFont="1" applyFill="1" applyBorder="1" applyAlignment="1" applyProtection="1">
      <alignment horizontal="center" vertical="center"/>
      <protection hidden="1"/>
    </xf>
    <xf numFmtId="0" fontId="6" fillId="0" borderId="4" xfId="0" applyFont="1" applyFill="1" applyBorder="1" applyAlignment="1" applyProtection="1">
      <alignment horizontal="center" vertical="center"/>
      <protection hidden="1"/>
    </xf>
    <xf numFmtId="0" fontId="0" fillId="6" borderId="0" xfId="0" applyFill="1" applyBorder="1" applyAlignment="1">
      <alignment horizontal="center" vertical="center"/>
    </xf>
    <xf numFmtId="0" fontId="6" fillId="0" borderId="2" xfId="0" applyFont="1" applyFill="1" applyBorder="1" applyAlignment="1" applyProtection="1">
      <alignment horizontal="center" vertical="center"/>
      <protection hidden="1"/>
    </xf>
    <xf numFmtId="0" fontId="4" fillId="0" borderId="0" xfId="0" quotePrefix="1" applyFont="1" applyFill="1" applyAlignment="1" applyProtection="1">
      <alignment horizontal="left" vertical="top" wrapText="1"/>
      <protection hidden="1"/>
    </xf>
    <xf numFmtId="0" fontId="0" fillId="0" borderId="8" xfId="0" applyBorder="1" applyAlignment="1">
      <alignment horizontal="left" vertical="top" wrapText="1"/>
    </xf>
    <xf numFmtId="0" fontId="4" fillId="0" borderId="0" xfId="0" quotePrefix="1" applyFont="1" applyFill="1" applyAlignment="1" applyProtection="1">
      <alignment horizontal="right" wrapText="1"/>
      <protection hidden="1"/>
    </xf>
    <xf numFmtId="0" fontId="0" fillId="0" borderId="8" xfId="0" applyBorder="1" applyAlignment="1">
      <alignment vertical="center" wrapText="1"/>
    </xf>
    <xf numFmtId="0" fontId="5" fillId="0" borderId="0" xfId="0" applyFont="1" applyFill="1" applyBorder="1" applyAlignment="1" applyProtection="1">
      <alignment horizontal="left" vertical="center"/>
      <protection hidden="1"/>
    </xf>
    <xf numFmtId="0" fontId="6" fillId="3" borderId="1"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left" vertical="center"/>
      <protection hidden="1"/>
    </xf>
    <xf numFmtId="0" fontId="6" fillId="0" borderId="3" xfId="0" applyFont="1" applyFill="1" applyBorder="1" applyAlignment="1" applyProtection="1">
      <alignment horizontal="left" vertical="center"/>
      <protection hidden="1"/>
    </xf>
    <xf numFmtId="0" fontId="6" fillId="0" borderId="4" xfId="0" applyFont="1" applyFill="1" applyBorder="1" applyAlignment="1" applyProtection="1">
      <alignment horizontal="left" vertical="center"/>
      <protection hidden="1"/>
    </xf>
    <xf numFmtId="0" fontId="6" fillId="0" borderId="1" xfId="0" applyFont="1" applyFill="1" applyBorder="1" applyAlignment="1" applyProtection="1">
      <alignment horizontal="center" vertical="center" wrapText="1"/>
      <protection hidden="1"/>
    </xf>
    <xf numFmtId="0" fontId="6" fillId="4" borderId="8" xfId="0" applyFont="1" applyFill="1" applyBorder="1" applyAlignment="1" applyProtection="1">
      <alignment horizontal="center" vertical="center"/>
      <protection locked="0" hidden="1"/>
    </xf>
    <xf numFmtId="0" fontId="0" fillId="4" borderId="8" xfId="0" applyFill="1" applyBorder="1" applyAlignment="1" applyProtection="1">
      <alignment horizontal="center" vertical="center"/>
      <protection locked="0" hidden="1"/>
    </xf>
    <xf numFmtId="0" fontId="0" fillId="4" borderId="9" xfId="0" applyFill="1" applyBorder="1" applyAlignment="1" applyProtection="1">
      <alignment horizontal="center" vertical="center"/>
      <protection locked="0" hidden="1"/>
    </xf>
    <xf numFmtId="0" fontId="6"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6" fillId="4" borderId="51" xfId="0" applyFont="1" applyFill="1" applyBorder="1" applyAlignment="1" applyProtection="1">
      <alignment horizontal="center" vertical="center" wrapText="1"/>
      <protection locked="0"/>
    </xf>
    <xf numFmtId="0" fontId="6" fillId="4" borderId="52" xfId="0" applyFont="1" applyFill="1" applyBorder="1" applyAlignment="1" applyProtection="1">
      <alignment horizontal="center" vertical="center" wrapText="1"/>
      <protection locked="0"/>
    </xf>
    <xf numFmtId="0" fontId="6" fillId="0" borderId="52" xfId="0" applyFont="1" applyFill="1" applyBorder="1" applyAlignment="1" applyProtection="1">
      <alignment horizontal="center" vertical="center"/>
      <protection hidden="1"/>
    </xf>
    <xf numFmtId="0" fontId="6" fillId="4" borderId="53"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hidden="1"/>
    </xf>
    <xf numFmtId="0" fontId="6" fillId="3" borderId="3"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center" vertical="center" wrapText="1"/>
      <protection hidden="1"/>
    </xf>
    <xf numFmtId="0" fontId="6" fillId="3" borderId="7" xfId="0" applyFont="1"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6" fillId="3" borderId="9" xfId="0" applyFont="1" applyFill="1" applyBorder="1" applyAlignment="1" applyProtection="1">
      <alignment horizontal="center" vertical="center" wrapText="1"/>
      <protection hidden="1"/>
    </xf>
    <xf numFmtId="0" fontId="5" fillId="4" borderId="25" xfId="0" applyFont="1" applyFill="1" applyBorder="1" applyAlignment="1" applyProtection="1">
      <alignment vertical="center" wrapText="1"/>
      <protection locked="0"/>
    </xf>
    <xf numFmtId="0" fontId="0" fillId="4" borderId="26" xfId="0" applyFill="1" applyBorder="1" applyAlignment="1" applyProtection="1">
      <alignment vertical="center"/>
      <protection locked="0"/>
    </xf>
    <xf numFmtId="0" fontId="0" fillId="4" borderId="29" xfId="0" applyFill="1" applyBorder="1" applyAlignment="1" applyProtection="1">
      <alignment vertical="center"/>
      <protection locked="0"/>
    </xf>
    <xf numFmtId="0" fontId="0" fillId="4" borderId="36" xfId="0" applyFill="1" applyBorder="1" applyAlignment="1" applyProtection="1">
      <alignment vertical="center"/>
      <protection locked="0"/>
    </xf>
    <xf numFmtId="0" fontId="0" fillId="4" borderId="23" xfId="0" applyFill="1" applyBorder="1" applyAlignment="1" applyProtection="1">
      <alignment vertical="center"/>
      <protection locked="0"/>
    </xf>
    <xf numFmtId="0" fontId="0" fillId="4" borderId="40" xfId="0" applyFill="1" applyBorder="1" applyAlignment="1" applyProtection="1">
      <alignment vertical="center"/>
      <protection locked="0"/>
    </xf>
    <xf numFmtId="0" fontId="5" fillId="4" borderId="1" xfId="0" applyFont="1" applyFill="1" applyBorder="1" applyAlignment="1" applyProtection="1">
      <alignment horizontal="left" vertical="center" wrapText="1"/>
      <protection locked="0"/>
    </xf>
    <xf numFmtId="0" fontId="0" fillId="0" borderId="0" xfId="0" applyBorder="1" applyAlignment="1">
      <alignment horizontal="left" vertical="center" wrapText="1"/>
    </xf>
    <xf numFmtId="0" fontId="0" fillId="4" borderId="1" xfId="0" applyFill="1" applyBorder="1" applyAlignment="1" applyProtection="1">
      <alignment horizontal="center" vertical="center" wrapText="1"/>
      <protection locked="0"/>
    </xf>
    <xf numFmtId="0" fontId="0" fillId="4" borderId="39" xfId="0" applyFill="1" applyBorder="1" applyAlignment="1" applyProtection="1">
      <alignment horizontal="center" vertical="center" wrapText="1"/>
      <protection locked="0"/>
    </xf>
    <xf numFmtId="0" fontId="0" fillId="0" borderId="1" xfId="0" applyBorder="1" applyAlignment="1">
      <alignment horizontal="left" vertical="center" wrapText="1"/>
    </xf>
    <xf numFmtId="0" fontId="0" fillId="0" borderId="39" xfId="0" applyBorder="1" applyAlignment="1">
      <alignment horizontal="left" vertical="center" wrapText="1"/>
    </xf>
    <xf numFmtId="49" fontId="138" fillId="4" borderId="1" xfId="7" applyNumberFormat="1" applyFill="1" applyBorder="1" applyAlignment="1" applyProtection="1">
      <alignment horizontal="center" vertical="center" wrapText="1"/>
      <protection locked="0"/>
    </xf>
    <xf numFmtId="49" fontId="0" fillId="4" borderId="1" xfId="0" applyNumberFormat="1" applyFill="1" applyBorder="1" applyAlignment="1" applyProtection="1">
      <alignment horizontal="center" vertical="center" wrapText="1"/>
      <protection locked="0"/>
    </xf>
    <xf numFmtId="49" fontId="0" fillId="4" borderId="45" xfId="0" applyNumberFormat="1" applyFill="1" applyBorder="1" applyAlignment="1" applyProtection="1">
      <alignment horizontal="center" vertical="center" wrapText="1"/>
      <protection locked="0"/>
    </xf>
    <xf numFmtId="49" fontId="0" fillId="4" borderId="39" xfId="0" applyNumberFormat="1" applyFill="1" applyBorder="1" applyAlignment="1" applyProtection="1">
      <alignment horizontal="center" vertical="center" wrapText="1"/>
      <protection locked="0"/>
    </xf>
    <xf numFmtId="49" fontId="0" fillId="4" borderId="47" xfId="0" applyNumberForma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49" fontId="6" fillId="4" borderId="45" xfId="0" applyNumberFormat="1" applyFont="1" applyFill="1" applyBorder="1" applyAlignment="1" applyProtection="1">
      <alignment horizontal="center" vertical="center" wrapText="1"/>
      <protection locked="0"/>
    </xf>
    <xf numFmtId="0" fontId="6" fillId="0" borderId="25" xfId="0" applyFont="1" applyFill="1" applyBorder="1" applyAlignment="1" applyProtection="1">
      <alignment horizontal="left" vertical="center" wrapText="1"/>
      <protection hidden="1"/>
    </xf>
    <xf numFmtId="0" fontId="6" fillId="0" borderId="26" xfId="0" applyFont="1" applyFill="1" applyBorder="1" applyAlignment="1" applyProtection="1">
      <alignment horizontal="left" vertical="center" wrapText="1"/>
      <protection hidden="1"/>
    </xf>
    <xf numFmtId="0" fontId="6" fillId="0" borderId="27" xfId="0" applyFont="1" applyFill="1" applyBorder="1" applyAlignment="1" applyProtection="1">
      <alignment horizontal="left" vertical="center" wrapText="1"/>
      <protection hidden="1"/>
    </xf>
    <xf numFmtId="49" fontId="6" fillId="4" borderId="28" xfId="0" applyNumberFormat="1" applyFont="1" applyFill="1" applyBorder="1" applyAlignment="1" applyProtection="1">
      <alignment horizontal="center"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6" fillId="0" borderId="28" xfId="0" applyFont="1" applyFill="1" applyBorder="1" applyAlignment="1" applyProtection="1">
      <alignment horizontal="center" vertical="center" wrapText="1"/>
    </xf>
    <xf numFmtId="0" fontId="0" fillId="0" borderId="26"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7" fillId="4" borderId="28" xfId="0" applyFont="1" applyFill="1" applyBorder="1" applyAlignment="1" applyProtection="1">
      <alignment horizontal="center" vertical="center" wrapText="1"/>
      <protection locked="0"/>
    </xf>
    <xf numFmtId="0" fontId="38" fillId="4" borderId="26" xfId="0" applyFont="1" applyFill="1" applyBorder="1" applyAlignment="1" applyProtection="1">
      <alignment horizontal="center" vertical="center" wrapText="1"/>
      <protection locked="0"/>
    </xf>
    <xf numFmtId="0" fontId="38" fillId="4" borderId="29" xfId="0" applyFont="1" applyFill="1" applyBorder="1" applyAlignment="1" applyProtection="1">
      <alignment horizontal="center" vertical="center" wrapText="1"/>
      <protection locked="0"/>
    </xf>
    <xf numFmtId="0" fontId="38" fillId="4" borderId="5" xfId="0" applyFont="1" applyFill="1" applyBorder="1" applyAlignment="1" applyProtection="1">
      <alignment horizontal="center" vertical="center" wrapText="1"/>
      <protection locked="0"/>
    </xf>
    <xf numFmtId="0" fontId="38" fillId="4" borderId="0" xfId="0" applyFont="1" applyFill="1" applyBorder="1" applyAlignment="1" applyProtection="1">
      <alignment horizontal="center" vertical="center" wrapText="1"/>
      <protection locked="0"/>
    </xf>
    <xf numFmtId="0" fontId="38" fillId="4" borderId="31" xfId="0" applyFont="1" applyFill="1" applyBorder="1" applyAlignment="1" applyProtection="1">
      <alignment horizontal="center" vertical="center" wrapText="1"/>
      <protection locked="0"/>
    </xf>
    <xf numFmtId="0" fontId="38" fillId="4" borderId="7" xfId="0" applyFont="1" applyFill="1" applyBorder="1" applyAlignment="1" applyProtection="1">
      <alignment horizontal="center" vertical="center" wrapText="1"/>
      <protection locked="0"/>
    </xf>
    <xf numFmtId="0" fontId="38" fillId="4" borderId="8" xfId="0" applyFont="1" applyFill="1" applyBorder="1" applyAlignment="1" applyProtection="1">
      <alignment horizontal="center" vertical="center" wrapText="1"/>
      <protection locked="0"/>
    </xf>
    <xf numFmtId="0" fontId="38" fillId="4" borderId="33"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protection hidden="1"/>
    </xf>
    <xf numFmtId="0" fontId="6" fillId="6" borderId="9" xfId="0" applyFont="1" applyFill="1" applyBorder="1" applyAlignment="1" applyProtection="1">
      <alignment horizontal="center" vertical="center"/>
      <protection hidden="1"/>
    </xf>
    <xf numFmtId="0" fontId="6" fillId="6" borderId="3" xfId="0" applyFont="1" applyFill="1" applyBorder="1" applyAlignment="1" applyProtection="1">
      <alignment horizontal="left" vertical="center"/>
      <protection hidden="1"/>
    </xf>
    <xf numFmtId="0" fontId="6" fillId="6" borderId="4" xfId="0" applyFont="1" applyFill="1" applyBorder="1" applyAlignment="1" applyProtection="1">
      <alignment horizontal="left" vertical="center"/>
      <protection hidden="1"/>
    </xf>
    <xf numFmtId="0" fontId="6" fillId="6" borderId="0" xfId="0" applyFont="1" applyFill="1" applyBorder="1" applyAlignment="1" applyProtection="1">
      <alignment horizontal="left" vertical="center"/>
      <protection hidden="1"/>
    </xf>
    <xf numFmtId="0" fontId="6" fillId="6" borderId="6" xfId="0" applyFont="1" applyFill="1" applyBorder="1" applyAlignment="1" applyProtection="1">
      <alignment horizontal="left" vertical="center"/>
      <protection hidden="1"/>
    </xf>
    <xf numFmtId="0" fontId="6" fillId="6" borderId="8" xfId="0" applyFont="1" applyFill="1" applyBorder="1" applyAlignment="1" applyProtection="1">
      <alignment horizontal="left" vertical="center"/>
      <protection hidden="1"/>
    </xf>
    <xf numFmtId="0" fontId="6" fillId="6" borderId="9" xfId="0" applyFont="1" applyFill="1" applyBorder="1" applyAlignment="1" applyProtection="1">
      <alignment horizontal="left" vertical="center"/>
      <protection hidden="1"/>
    </xf>
    <xf numFmtId="0" fontId="6" fillId="0" borderId="6" xfId="0" applyFont="1" applyFill="1" applyBorder="1" applyAlignment="1" applyProtection="1">
      <alignment horizontal="left" vertical="center"/>
      <protection hidden="1"/>
    </xf>
    <xf numFmtId="0" fontId="6" fillId="0" borderId="8" xfId="0" applyFont="1" applyFill="1" applyBorder="1" applyAlignment="1" applyProtection="1">
      <alignment horizontal="left" vertical="center"/>
      <protection hidden="1"/>
    </xf>
    <xf numFmtId="0" fontId="6" fillId="0" borderId="9" xfId="0" applyFont="1" applyFill="1" applyBorder="1" applyAlignment="1" applyProtection="1">
      <alignment horizontal="left" vertical="center"/>
      <protection hidden="1"/>
    </xf>
    <xf numFmtId="0" fontId="6" fillId="6" borderId="5" xfId="0" applyFont="1" applyFill="1" applyBorder="1" applyAlignment="1" applyProtection="1">
      <alignment horizontal="center" vertical="center"/>
      <protection hidden="1"/>
    </xf>
    <xf numFmtId="0" fontId="6" fillId="6" borderId="0" xfId="0" applyFont="1" applyFill="1" applyBorder="1" applyAlignment="1" applyProtection="1">
      <alignment horizontal="center" vertical="center"/>
      <protection hidden="1"/>
    </xf>
    <xf numFmtId="0" fontId="6" fillId="6" borderId="6" xfId="0" applyFont="1" applyFill="1" applyBorder="1" applyAlignment="1" applyProtection="1">
      <alignment horizontal="center" vertical="center"/>
      <protection hidden="1"/>
    </xf>
    <xf numFmtId="0" fontId="7" fillId="0" borderId="10" xfId="0" applyFont="1" applyFill="1" applyBorder="1" applyAlignment="1" applyProtection="1">
      <alignment horizontal="left"/>
      <protection hidden="1"/>
    </xf>
    <xf numFmtId="0" fontId="7" fillId="0" borderId="12" xfId="0" applyFont="1" applyFill="1" applyBorder="1" applyAlignment="1" applyProtection="1">
      <alignment horizontal="left"/>
      <protection hidden="1"/>
    </xf>
    <xf numFmtId="0" fontId="7" fillId="0" borderId="11" xfId="0" applyFont="1" applyFill="1" applyBorder="1" applyAlignment="1" applyProtection="1">
      <alignment horizontal="left"/>
      <protection hidden="1"/>
    </xf>
    <xf numFmtId="0" fontId="13" fillId="4" borderId="2"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protection locked="0"/>
    </xf>
    <xf numFmtId="0" fontId="13" fillId="4" borderId="4"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0" fontId="13" fillId="4" borderId="6"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13" fillId="4" borderId="8" xfId="0" applyFont="1" applyFill="1" applyBorder="1" applyAlignment="1" applyProtection="1">
      <alignment horizontal="center" vertical="center" wrapText="1"/>
      <protection locked="0"/>
    </xf>
    <xf numFmtId="0" fontId="13" fillId="4" borderId="9" xfId="0" applyFont="1" applyFill="1" applyBorder="1" applyAlignment="1" applyProtection="1">
      <alignment horizontal="center" vertical="center" wrapText="1"/>
      <protection locked="0"/>
    </xf>
    <xf numFmtId="0" fontId="13" fillId="6" borderId="5" xfId="0" applyFont="1" applyFill="1" applyBorder="1" applyAlignment="1" applyProtection="1">
      <alignment horizontal="center"/>
      <protection hidden="1"/>
    </xf>
    <xf numFmtId="0" fontId="13" fillId="6" borderId="0" xfId="0" applyFont="1" applyFill="1" applyBorder="1" applyAlignment="1" applyProtection="1">
      <alignment horizontal="center"/>
      <protection hidden="1"/>
    </xf>
    <xf numFmtId="0" fontId="0" fillId="0" borderId="36" xfId="0" applyFont="1" applyBorder="1" applyAlignment="1">
      <alignment horizontal="left" vertical="center" wrapText="1"/>
    </xf>
    <xf numFmtId="0" fontId="0" fillId="0" borderId="0" xfId="0" applyBorder="1" applyAlignment="1">
      <alignment vertical="center" wrapText="1"/>
    </xf>
    <xf numFmtId="0" fontId="6" fillId="0" borderId="44" xfId="0" applyFont="1" applyFill="1" applyBorder="1" applyAlignment="1" applyProtection="1">
      <alignment horizontal="left" vertical="center" wrapText="1"/>
      <protection hidden="1"/>
    </xf>
    <xf numFmtId="0" fontId="0" fillId="0" borderId="44" xfId="0" applyBorder="1" applyAlignment="1">
      <alignment horizontal="left" vertical="center" wrapText="1"/>
    </xf>
    <xf numFmtId="0" fontId="0" fillId="0" borderId="46" xfId="0" applyBorder="1" applyAlignment="1">
      <alignment horizontal="left" vertical="center" wrapText="1"/>
    </xf>
    <xf numFmtId="0" fontId="6" fillId="6"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protection hidden="1"/>
    </xf>
    <xf numFmtId="0" fontId="6" fillId="6" borderId="10" xfId="0" applyFont="1" applyFill="1" applyBorder="1" applyAlignment="1" applyProtection="1">
      <alignment horizontal="center" vertical="center"/>
      <protection hidden="1"/>
    </xf>
    <xf numFmtId="0" fontId="0" fillId="0" borderId="1" xfId="0" applyBorder="1" applyAlignment="1" applyProtection="1">
      <alignment horizontal="center" vertical="center" wrapText="1"/>
      <protection locked="0"/>
    </xf>
    <xf numFmtId="0" fontId="16" fillId="0" borderId="2" xfId="0" applyFont="1" applyFill="1" applyBorder="1" applyAlignment="1" applyProtection="1">
      <alignment horizontal="center" vertical="center"/>
      <protection hidden="1"/>
    </xf>
    <xf numFmtId="0" fontId="16" fillId="0" borderId="3" xfId="0" applyFont="1" applyFill="1" applyBorder="1" applyAlignment="1" applyProtection="1">
      <alignment horizontal="center" vertical="center"/>
      <protection hidden="1"/>
    </xf>
    <xf numFmtId="0" fontId="16" fillId="0" borderId="7" xfId="0" applyFont="1" applyFill="1" applyBorder="1" applyAlignment="1" applyProtection="1">
      <alignment horizontal="center" vertical="center"/>
      <protection hidden="1"/>
    </xf>
    <xf numFmtId="0" fontId="16" fillId="0" borderId="8" xfId="0" applyFont="1" applyFill="1" applyBorder="1" applyAlignment="1" applyProtection="1">
      <alignment horizontal="center" vertical="center"/>
      <protection hidden="1"/>
    </xf>
    <xf numFmtId="49" fontId="7" fillId="5" borderId="1" xfId="0" applyNumberFormat="1" applyFont="1" applyFill="1" applyBorder="1" applyAlignment="1" applyProtection="1">
      <alignment horizontal="center" vertical="center" wrapText="1"/>
      <protection locked="0"/>
    </xf>
    <xf numFmtId="0" fontId="38" fillId="5" borderId="1" xfId="0" applyFont="1" applyFill="1" applyBorder="1" applyAlignment="1">
      <alignment horizontal="center" vertical="center" wrapText="1"/>
    </xf>
    <xf numFmtId="0" fontId="6" fillId="4" borderId="2" xfId="0" applyFont="1" applyFill="1" applyBorder="1" applyAlignment="1" applyProtection="1">
      <alignment horizontal="center" vertical="center"/>
      <protection locked="0" hidden="1"/>
    </xf>
    <xf numFmtId="0" fontId="0" fillId="4" borderId="3" xfId="0" applyFill="1" applyBorder="1" applyAlignment="1" applyProtection="1">
      <alignment horizontal="center" vertical="center"/>
      <protection locked="0"/>
    </xf>
    <xf numFmtId="0" fontId="0" fillId="4" borderId="38"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24" fillId="5" borderId="1" xfId="0" applyFont="1" applyFill="1" applyBorder="1" applyAlignment="1" applyProtection="1">
      <alignment horizontal="center" vertical="center" wrapText="1"/>
      <protection locked="0" hidden="1"/>
    </xf>
    <xf numFmtId="0" fontId="45" fillId="5" borderId="1" xfId="0" applyFont="1" applyFill="1" applyBorder="1" applyAlignment="1">
      <alignment horizontal="center" vertical="center"/>
    </xf>
    <xf numFmtId="0" fontId="45" fillId="5" borderId="39" xfId="0" applyFont="1" applyFill="1" applyBorder="1" applyAlignment="1">
      <alignment horizontal="center" vertical="center"/>
    </xf>
    <xf numFmtId="0" fontId="6" fillId="5" borderId="2" xfId="0" applyNumberFormat="1" applyFont="1" applyFill="1" applyBorder="1" applyAlignment="1" applyProtection="1">
      <alignment horizontal="center" vertical="center" wrapText="1"/>
      <protection locked="0"/>
    </xf>
    <xf numFmtId="0" fontId="6" fillId="5" borderId="3" xfId="0" applyNumberFormat="1" applyFont="1" applyFill="1" applyBorder="1" applyAlignment="1" applyProtection="1">
      <alignment horizontal="center" vertical="center" wrapText="1"/>
      <protection locked="0"/>
    </xf>
    <xf numFmtId="0" fontId="6" fillId="5" borderId="4" xfId="0" applyNumberFormat="1" applyFont="1" applyFill="1" applyBorder="1" applyAlignment="1" applyProtection="1">
      <alignment horizontal="center" vertical="center" wrapText="1"/>
      <protection locked="0"/>
    </xf>
    <xf numFmtId="0" fontId="6" fillId="5" borderId="5" xfId="0" applyNumberFormat="1" applyFont="1" applyFill="1" applyBorder="1" applyAlignment="1" applyProtection="1">
      <alignment horizontal="center" vertical="center" wrapText="1"/>
      <protection locked="0"/>
    </xf>
    <xf numFmtId="0" fontId="6" fillId="5" borderId="0" xfId="0" applyNumberFormat="1" applyFont="1" applyFill="1" applyBorder="1" applyAlignment="1" applyProtection="1">
      <alignment horizontal="center" vertical="center" wrapText="1"/>
      <protection locked="0"/>
    </xf>
    <xf numFmtId="0" fontId="6" fillId="5" borderId="6" xfId="0" applyNumberFormat="1" applyFont="1" applyFill="1" applyBorder="1" applyAlignment="1" applyProtection="1">
      <alignment horizontal="center" vertical="center" wrapText="1"/>
      <protection locked="0"/>
    </xf>
    <xf numFmtId="0" fontId="6" fillId="5" borderId="7" xfId="0" applyNumberFormat="1" applyFont="1" applyFill="1" applyBorder="1" applyAlignment="1" applyProtection="1">
      <alignment horizontal="center" vertical="center" wrapText="1"/>
      <protection locked="0"/>
    </xf>
    <xf numFmtId="0" fontId="6" fillId="5" borderId="8" xfId="0" applyNumberFormat="1" applyFont="1" applyFill="1" applyBorder="1" applyAlignment="1" applyProtection="1">
      <alignment horizontal="center" vertical="center" wrapText="1"/>
      <protection locked="0"/>
    </xf>
    <xf numFmtId="0" fontId="6" fillId="5" borderId="9" xfId="0" applyNumberFormat="1" applyFont="1" applyFill="1" applyBorder="1" applyAlignment="1" applyProtection="1">
      <alignment horizontal="center" vertical="center" wrapText="1"/>
      <protection locked="0"/>
    </xf>
    <xf numFmtId="0" fontId="6" fillId="6" borderId="0" xfId="0" applyFont="1" applyFill="1" applyBorder="1" applyAlignment="1" applyProtection="1">
      <alignment horizontal="center"/>
      <protection hidden="1"/>
    </xf>
    <xf numFmtId="0" fontId="6" fillId="6" borderId="6" xfId="0" applyFont="1" applyFill="1" applyBorder="1" applyAlignment="1" applyProtection="1">
      <alignment horizontal="center"/>
      <protection hidden="1"/>
    </xf>
    <xf numFmtId="0" fontId="7" fillId="0" borderId="2" xfId="0" applyFont="1" applyFill="1" applyBorder="1" applyAlignment="1" applyProtection="1">
      <alignment horizontal="right" vertical="center"/>
      <protection hidden="1"/>
    </xf>
    <xf numFmtId="0" fontId="7" fillId="0" borderId="3" xfId="0" applyFont="1" applyFill="1" applyBorder="1" applyAlignment="1" applyProtection="1">
      <alignment horizontal="right" vertical="center"/>
      <protection hidden="1"/>
    </xf>
    <xf numFmtId="0" fontId="7" fillId="0" borderId="7" xfId="0" applyFont="1" applyFill="1" applyBorder="1" applyAlignment="1" applyProtection="1">
      <alignment horizontal="right" vertical="center"/>
      <protection hidden="1"/>
    </xf>
    <xf numFmtId="0" fontId="7" fillId="0" borderId="8" xfId="0" applyFont="1" applyFill="1" applyBorder="1" applyAlignment="1" applyProtection="1">
      <alignment horizontal="right" vertical="center"/>
      <protection hidden="1"/>
    </xf>
    <xf numFmtId="0" fontId="4" fillId="0" borderId="5" xfId="0" applyFont="1" applyFill="1" applyBorder="1" applyAlignment="1" applyProtection="1">
      <alignment horizontal="left" vertical="center" wrapText="1"/>
      <protection hidden="1"/>
    </xf>
    <xf numFmtId="0" fontId="4" fillId="0" borderId="6" xfId="0" applyFont="1" applyFill="1" applyBorder="1" applyAlignment="1" applyProtection="1">
      <alignment horizontal="left" vertical="center" wrapText="1"/>
      <protection hidden="1"/>
    </xf>
    <xf numFmtId="0" fontId="0" fillId="0" borderId="5" xfId="0" applyFont="1" applyBorder="1" applyAlignment="1">
      <alignment horizontal="left" vertical="center" wrapText="1"/>
    </xf>
    <xf numFmtId="0" fontId="0" fillId="0" borderId="0" xfId="0" applyFont="1" applyAlignment="1">
      <alignment horizontal="left" vertical="center" wrapText="1"/>
    </xf>
    <xf numFmtId="0" fontId="8" fillId="4" borderId="2" xfId="0" applyFont="1" applyFill="1" applyBorder="1" applyAlignment="1" applyProtection="1">
      <alignment horizontal="center" vertical="center"/>
      <protection hidden="1"/>
    </xf>
    <xf numFmtId="0" fontId="8" fillId="4" borderId="3"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8" fillId="4" borderId="5" xfId="0" applyFont="1" applyFill="1" applyBorder="1" applyAlignment="1" applyProtection="1">
      <alignment horizontal="center" vertical="center"/>
      <protection hidden="1"/>
    </xf>
    <xf numFmtId="0" fontId="8" fillId="4" borderId="0" xfId="0" applyFont="1" applyFill="1" applyBorder="1" applyAlignment="1" applyProtection="1">
      <alignment horizontal="center" vertical="center"/>
      <protection hidden="1"/>
    </xf>
    <xf numFmtId="0" fontId="8" fillId="4" borderId="6" xfId="0" applyFont="1" applyFill="1" applyBorder="1" applyAlignment="1" applyProtection="1">
      <alignment horizontal="center" vertical="center"/>
      <protection hidden="1"/>
    </xf>
    <xf numFmtId="0" fontId="8" fillId="4" borderId="7" xfId="0" applyFont="1" applyFill="1" applyBorder="1" applyAlignment="1" applyProtection="1">
      <alignment horizontal="center" vertical="center"/>
      <protection hidden="1"/>
    </xf>
    <xf numFmtId="0" fontId="8" fillId="4" borderId="8" xfId="0" applyFont="1" applyFill="1" applyBorder="1" applyAlignment="1" applyProtection="1">
      <alignment horizontal="center" vertical="center"/>
      <protection hidden="1"/>
    </xf>
    <xf numFmtId="0" fontId="8" fillId="4" borderId="9" xfId="0" applyFont="1" applyFill="1" applyBorder="1" applyAlignment="1" applyProtection="1">
      <alignment horizontal="center" vertical="center"/>
      <protection hidden="1"/>
    </xf>
    <xf numFmtId="0" fontId="6" fillId="4" borderId="1"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hidden="1"/>
    </xf>
    <xf numFmtId="0" fontId="0" fillId="0" borderId="1"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6" fillId="0" borderId="7" xfId="0" applyFont="1" applyFill="1" applyBorder="1" applyAlignment="1" applyProtection="1">
      <alignment horizontal="left" vertical="center" wrapText="1"/>
      <protection hidden="1"/>
    </xf>
    <xf numFmtId="0" fontId="0" fillId="0" borderId="8" xfId="0" applyBorder="1" applyAlignment="1">
      <alignment horizontal="left" vertical="center" wrapText="1"/>
    </xf>
    <xf numFmtId="0" fontId="0" fillId="0" borderId="9" xfId="0" applyBorder="1" applyAlignment="1">
      <alignment horizontal="left" vertical="center" wrapText="1"/>
    </xf>
    <xf numFmtId="0" fontId="6" fillId="0" borderId="8" xfId="0" applyFont="1" applyFill="1" applyBorder="1" applyAlignment="1" applyProtection="1">
      <alignment horizontal="left" wrapText="1"/>
      <protection hidden="1"/>
    </xf>
    <xf numFmtId="0" fontId="0" fillId="0" borderId="0"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0" fontId="0" fillId="0" borderId="0" xfId="0" applyFont="1" applyAlignment="1" applyProtection="1">
      <alignment horizontal="left" vertical="center" wrapText="1"/>
    </xf>
    <xf numFmtId="0" fontId="0" fillId="0" borderId="7" xfId="0" applyFont="1" applyBorder="1" applyAlignment="1" applyProtection="1">
      <alignment horizontal="left" vertical="center" wrapText="1"/>
    </xf>
    <xf numFmtId="0" fontId="0" fillId="0" borderId="8" xfId="0" applyFont="1" applyBorder="1" applyAlignment="1" applyProtection="1">
      <alignment horizontal="left" vertical="center" wrapText="1"/>
    </xf>
    <xf numFmtId="0" fontId="6" fillId="4" borderId="1" xfId="0" applyFont="1" applyFill="1" applyBorder="1" applyAlignment="1" applyProtection="1">
      <alignment horizontal="center" vertical="center" wrapText="1" shrinkToFit="1"/>
      <protection locked="0" hidden="1"/>
    </xf>
    <xf numFmtId="0" fontId="4" fillId="4" borderId="1" xfId="0" applyFont="1" applyFill="1" applyBorder="1" applyAlignment="1" applyProtection="1">
      <alignment horizontal="center" vertical="center" wrapText="1" shrinkToFit="1"/>
      <protection locked="0"/>
    </xf>
    <xf numFmtId="0" fontId="4"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hidden="1"/>
    </xf>
    <xf numFmtId="0" fontId="7" fillId="0" borderId="3"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7" fillId="0" borderId="6" xfId="0" applyFont="1" applyFill="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8" xfId="0" applyFont="1" applyFill="1" applyBorder="1" applyAlignment="1" applyProtection="1">
      <alignment horizontal="center" vertical="center" wrapText="1"/>
      <protection hidden="1"/>
    </xf>
    <xf numFmtId="0" fontId="7" fillId="0" borderId="9" xfId="0" applyFont="1" applyFill="1" applyBorder="1" applyAlignment="1" applyProtection="1">
      <alignment horizontal="center" vertical="center" wrapText="1"/>
      <protection hidden="1"/>
    </xf>
    <xf numFmtId="0" fontId="9" fillId="0" borderId="0" xfId="0" applyFont="1" applyFill="1" applyAlignment="1" applyProtection="1">
      <alignment vertical="center"/>
      <protection hidden="1"/>
    </xf>
    <xf numFmtId="0" fontId="9" fillId="6" borderId="0" xfId="0" applyFont="1" applyFill="1" applyAlignment="1" applyProtection="1">
      <alignment horizontal="center" vertical="top" shrinkToFit="1"/>
      <protection hidden="1"/>
    </xf>
    <xf numFmtId="0" fontId="0" fillId="6" borderId="0" xfId="0" applyFill="1" applyAlignment="1">
      <alignment horizontal="center" vertical="top" shrinkToFit="1"/>
    </xf>
    <xf numFmtId="0" fontId="16" fillId="4" borderId="1" xfId="0" applyFont="1" applyFill="1" applyBorder="1" applyAlignment="1" applyProtection="1">
      <alignment horizontal="center" vertical="center"/>
      <protection locked="0" hidden="1"/>
    </xf>
    <xf numFmtId="0" fontId="43" fillId="4" borderId="1" xfId="0" applyFont="1" applyFill="1" applyBorder="1" applyAlignment="1" applyProtection="1">
      <alignment horizontal="center" vertical="center"/>
      <protection locked="0"/>
    </xf>
    <xf numFmtId="0" fontId="6" fillId="0" borderId="0" xfId="0" applyFont="1" applyFill="1" applyAlignment="1" applyProtection="1">
      <alignment horizontal="left" vertical="top" wrapText="1"/>
      <protection hidden="1"/>
    </xf>
    <xf numFmtId="0" fontId="6" fillId="4" borderId="24" xfId="0" applyFont="1" applyFill="1" applyBorder="1" applyAlignment="1" applyProtection="1">
      <alignment horizontal="center" vertical="center" shrinkToFit="1"/>
      <protection locked="0" hidden="1"/>
    </xf>
    <xf numFmtId="0" fontId="4" fillId="4" borderId="24" xfId="0" applyFont="1" applyFill="1" applyBorder="1" applyAlignment="1" applyProtection="1">
      <alignment horizontal="center" vertical="center" shrinkToFit="1"/>
      <protection locked="0"/>
    </xf>
    <xf numFmtId="0" fontId="4" fillId="4" borderId="1" xfId="0" applyFont="1" applyFill="1" applyBorder="1" applyAlignment="1" applyProtection="1">
      <alignment horizontal="center" vertical="center" shrinkToFit="1"/>
      <protection locked="0"/>
    </xf>
    <xf numFmtId="0" fontId="5" fillId="0" borderId="0" xfId="0" applyFont="1" applyFill="1" applyAlignment="1" applyProtection="1">
      <alignment horizontal="left" vertical="center" wrapText="1"/>
      <protection hidden="1"/>
    </xf>
    <xf numFmtId="0" fontId="6" fillId="0" borderId="2" xfId="0" applyFont="1" applyFill="1" applyBorder="1" applyAlignment="1" applyProtection="1">
      <alignment horizontal="left" wrapText="1"/>
      <protection hidden="1"/>
    </xf>
    <xf numFmtId="0" fontId="6" fillId="0" borderId="3" xfId="0" applyFont="1" applyFill="1" applyBorder="1" applyAlignment="1" applyProtection="1">
      <alignment horizontal="left" wrapText="1"/>
      <protection hidden="1"/>
    </xf>
    <xf numFmtId="0" fontId="6" fillId="0" borderId="4" xfId="0" applyFont="1" applyFill="1" applyBorder="1" applyAlignment="1" applyProtection="1">
      <alignment horizontal="left" wrapText="1"/>
      <protection hidden="1"/>
    </xf>
    <xf numFmtId="0" fontId="6" fillId="5" borderId="5" xfId="0" applyNumberFormat="1" applyFont="1" applyFill="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6" fillId="4" borderId="1" xfId="0" applyNumberFormat="1"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6" fillId="0" borderId="38" xfId="0" applyFont="1" applyFill="1" applyBorder="1" applyAlignment="1" applyProtection="1">
      <alignment horizontal="left" vertical="center" wrapText="1"/>
      <protection hidden="1"/>
    </xf>
    <xf numFmtId="0" fontId="6" fillId="4" borderId="5" xfId="0" applyFont="1" applyFill="1" applyBorder="1" applyAlignment="1" applyProtection="1">
      <alignment horizontal="center" vertical="center" shrinkToFit="1"/>
      <protection locked="0" hidden="1"/>
    </xf>
    <xf numFmtId="0" fontId="4" fillId="0" borderId="0"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6" fillId="4" borderId="24" xfId="0" applyFont="1" applyFill="1" applyBorder="1" applyAlignment="1" applyProtection="1">
      <alignment horizontal="center" vertical="center" shrinkToFit="1"/>
      <protection locked="0"/>
    </xf>
    <xf numFmtId="0" fontId="6" fillId="0" borderId="24"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4" borderId="2" xfId="0" applyFont="1" applyFill="1" applyBorder="1" applyAlignment="1" applyProtection="1">
      <alignment horizontal="center" vertical="center" wrapText="1"/>
      <protection locked="0" hidden="1"/>
    </xf>
    <xf numFmtId="0" fontId="0" fillId="4" borderId="3"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4" borderId="38" xfId="0" applyFill="1" applyBorder="1" applyAlignment="1" applyProtection="1">
      <alignment horizontal="center" vertical="center" wrapText="1"/>
      <protection locked="0"/>
    </xf>
    <xf numFmtId="0" fontId="0" fillId="4" borderId="23" xfId="0" applyFill="1" applyBorder="1" applyAlignment="1" applyProtection="1">
      <alignment horizontal="center" vertical="center" wrapText="1"/>
      <protection locked="0"/>
    </xf>
    <xf numFmtId="0" fontId="0" fillId="4" borderId="37" xfId="0" applyFill="1" applyBorder="1" applyAlignment="1" applyProtection="1">
      <alignment horizontal="center" vertical="center" wrapText="1"/>
      <protection locked="0"/>
    </xf>
    <xf numFmtId="0" fontId="5" fillId="0" borderId="0" xfId="0" applyFont="1" applyFill="1" applyAlignment="1" applyProtection="1">
      <alignment horizontal="center" wrapText="1"/>
      <protection hidden="1"/>
    </xf>
    <xf numFmtId="0" fontId="66" fillId="6" borderId="0" xfId="0" applyFont="1" applyFill="1" applyAlignment="1" applyProtection="1">
      <alignment horizontal="left" shrinkToFit="1"/>
      <protection hidden="1"/>
    </xf>
    <xf numFmtId="0" fontId="67" fillId="6" borderId="0" xfId="0" applyFont="1" applyFill="1" applyAlignment="1">
      <alignment horizontal="left" shrinkToFit="1"/>
    </xf>
    <xf numFmtId="0" fontId="9" fillId="4" borderId="2" xfId="0" applyFont="1" applyFill="1" applyBorder="1" applyAlignment="1" applyProtection="1">
      <alignment horizontal="center" vertical="center"/>
      <protection hidden="1"/>
    </xf>
    <xf numFmtId="0" fontId="9" fillId="4" borderId="3" xfId="0" applyFont="1" applyFill="1" applyBorder="1" applyAlignment="1" applyProtection="1">
      <alignment horizontal="center" vertical="center"/>
      <protection hidden="1"/>
    </xf>
    <xf numFmtId="0" fontId="9" fillId="4" borderId="4" xfId="0" applyFont="1" applyFill="1" applyBorder="1" applyAlignment="1" applyProtection="1">
      <alignment horizontal="center" vertical="center"/>
      <protection hidden="1"/>
    </xf>
    <xf numFmtId="0" fontId="9" fillId="4" borderId="7" xfId="0" applyFont="1" applyFill="1" applyBorder="1" applyAlignment="1" applyProtection="1">
      <alignment horizontal="center" vertical="center"/>
      <protection hidden="1"/>
    </xf>
    <xf numFmtId="0" fontId="9" fillId="4" borderId="8" xfId="0" applyFont="1" applyFill="1" applyBorder="1" applyAlignment="1" applyProtection="1">
      <alignment horizontal="center" vertical="center"/>
      <protection hidden="1"/>
    </xf>
    <xf numFmtId="0" fontId="9" fillId="4" borderId="9" xfId="0" applyFont="1" applyFill="1" applyBorder="1" applyAlignment="1" applyProtection="1">
      <alignment horizontal="center" vertical="center"/>
      <protection hidden="1"/>
    </xf>
    <xf numFmtId="0" fontId="6" fillId="0" borderId="0" xfId="0" quotePrefix="1" applyFont="1" applyFill="1" applyAlignment="1" applyProtection="1">
      <alignment horizontal="left" vertical="center" wrapText="1"/>
      <protection hidden="1"/>
    </xf>
    <xf numFmtId="0" fontId="6" fillId="0" borderId="8" xfId="0" quotePrefix="1" applyFont="1" applyFill="1" applyBorder="1" applyAlignment="1" applyProtection="1">
      <alignment horizontal="left" vertical="center" wrapText="1"/>
      <protection hidden="1"/>
    </xf>
    <xf numFmtId="0" fontId="4" fillId="4" borderId="2" xfId="0" applyFont="1" applyFill="1" applyBorder="1" applyAlignment="1" applyProtection="1">
      <alignment horizontal="center" vertical="center"/>
      <protection hidden="1"/>
    </xf>
    <xf numFmtId="0" fontId="4" fillId="4" borderId="3" xfId="0" applyFont="1" applyFill="1" applyBorder="1" applyAlignment="1" applyProtection="1">
      <alignment horizontal="center" vertical="center"/>
      <protection hidden="1"/>
    </xf>
    <xf numFmtId="0" fontId="4" fillId="4" borderId="4" xfId="0" applyFont="1" applyFill="1" applyBorder="1" applyAlignment="1" applyProtection="1">
      <alignment horizontal="center" vertical="center"/>
      <protection hidden="1"/>
    </xf>
    <xf numFmtId="0" fontId="4" fillId="4" borderId="5" xfId="0" applyFont="1" applyFill="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4" fillId="4" borderId="7" xfId="0" applyFont="1" applyFill="1" applyBorder="1" applyAlignment="1" applyProtection="1">
      <alignment horizontal="center" vertical="center"/>
      <protection hidden="1"/>
    </xf>
    <xf numFmtId="0" fontId="4" fillId="4" borderId="8" xfId="0" applyFont="1" applyFill="1" applyBorder="1" applyAlignment="1" applyProtection="1">
      <alignment horizontal="center" vertical="center"/>
      <protection hidden="1"/>
    </xf>
    <xf numFmtId="0" fontId="4" fillId="4" borderId="9" xfId="0" applyFont="1" applyFill="1" applyBorder="1" applyAlignment="1" applyProtection="1">
      <alignment horizontal="center" vertical="center"/>
      <protection hidden="1"/>
    </xf>
    <xf numFmtId="0" fontId="6" fillId="0" borderId="0" xfId="0" applyFont="1" applyAlignment="1">
      <alignment horizontal="left" vertical="center" wrapText="1"/>
    </xf>
    <xf numFmtId="0" fontId="9" fillId="0" borderId="0" xfId="0" applyFont="1" applyFill="1" applyAlignment="1" applyProtection="1">
      <alignment horizontal="center" vertical="center"/>
      <protection hidden="1"/>
    </xf>
    <xf numFmtId="0" fontId="5" fillId="0" borderId="0" xfId="0" applyFont="1" applyFill="1" applyAlignment="1" applyProtection="1">
      <alignment horizontal="left"/>
      <protection hidden="1"/>
    </xf>
    <xf numFmtId="0" fontId="6" fillId="0" borderId="0" xfId="0" applyFont="1" applyFill="1" applyAlignment="1" applyProtection="1">
      <alignment horizontal="left" vertical="center"/>
      <protection hidden="1"/>
    </xf>
    <xf numFmtId="0" fontId="4" fillId="0" borderId="0" xfId="0" applyFont="1" applyFill="1" applyBorder="1" applyAlignment="1" applyProtection="1">
      <alignment horizontal="center" vertical="center"/>
      <protection hidden="1"/>
    </xf>
    <xf numFmtId="0" fontId="4" fillId="0" borderId="23" xfId="0" applyFont="1" applyFill="1" applyBorder="1" applyAlignment="1" applyProtection="1">
      <alignment horizontal="center" vertical="center"/>
      <protection hidden="1"/>
    </xf>
    <xf numFmtId="0" fontId="9" fillId="4"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hidden="1"/>
    </xf>
    <xf numFmtId="0" fontId="9" fillId="0" borderId="0" xfId="0" applyFont="1" applyFill="1" applyAlignment="1" applyProtection="1">
      <alignment horizontal="left" vertical="top" wrapText="1"/>
      <protection hidden="1"/>
    </xf>
    <xf numFmtId="0" fontId="9" fillId="0" borderId="0" xfId="0" applyFont="1" applyAlignment="1">
      <alignment horizontal="left" vertical="center" wrapText="1"/>
    </xf>
    <xf numFmtId="0" fontId="9" fillId="0" borderId="0" xfId="0" applyFont="1" applyAlignment="1">
      <alignment horizontal="left" vertical="top" wrapText="1"/>
    </xf>
    <xf numFmtId="0" fontId="9" fillId="6" borderId="0" xfId="0" applyFont="1" applyFill="1" applyAlignment="1" applyProtection="1">
      <alignment vertical="center" wrapText="1"/>
      <protection hidden="1"/>
    </xf>
    <xf numFmtId="0" fontId="0" fillId="6" borderId="0" xfId="0" applyFill="1" applyAlignment="1">
      <alignment vertical="center" wrapText="1"/>
    </xf>
    <xf numFmtId="0" fontId="9" fillId="0" borderId="0" xfId="0" applyFont="1" applyFill="1" applyAlignment="1" applyProtection="1">
      <alignment horizontal="left" vertical="center" wrapText="1"/>
      <protection hidden="1"/>
    </xf>
    <xf numFmtId="0" fontId="4" fillId="4" borderId="1" xfId="0" applyFont="1" applyFill="1" applyBorder="1" applyAlignment="1" applyProtection="1">
      <alignment horizontal="center" vertical="center"/>
      <protection hidden="1"/>
    </xf>
    <xf numFmtId="0" fontId="6" fillId="0" borderId="0" xfId="0" quotePrefix="1" applyFont="1" applyFill="1" applyAlignment="1" applyProtection="1">
      <alignment horizontal="left" wrapText="1"/>
      <protection hidden="1"/>
    </xf>
    <xf numFmtId="0" fontId="6" fillId="0" borderId="8" xfId="0" quotePrefix="1" applyFont="1" applyFill="1" applyBorder="1" applyAlignment="1" applyProtection="1">
      <alignment horizontal="left" wrapText="1"/>
      <protection hidden="1"/>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24" fillId="4" borderId="54" xfId="0" applyFont="1" applyFill="1" applyBorder="1" applyAlignment="1" applyProtection="1">
      <alignment horizontal="center" vertical="center"/>
      <protection locked="0"/>
    </xf>
    <xf numFmtId="0" fontId="45" fillId="4" borderId="54" xfId="0" applyFont="1" applyFill="1" applyBorder="1" applyAlignment="1" applyProtection="1">
      <alignment horizontal="center" vertical="center"/>
      <protection locked="0"/>
    </xf>
    <xf numFmtId="0" fontId="38" fillId="0" borderId="3" xfId="0" applyFont="1" applyBorder="1" applyAlignment="1">
      <alignment vertical="center"/>
    </xf>
    <xf numFmtId="0" fontId="38" fillId="0" borderId="8" xfId="0" applyFont="1" applyBorder="1" applyAlignment="1">
      <alignment vertical="center"/>
    </xf>
    <xf numFmtId="0" fontId="16" fillId="0" borderId="1" xfId="0" applyFont="1" applyFill="1" applyBorder="1" applyAlignment="1" applyProtection="1">
      <alignment horizontal="center" vertical="center"/>
      <protection hidden="1"/>
    </xf>
    <xf numFmtId="0" fontId="43" fillId="0" borderId="1" xfId="0" applyFont="1" applyBorder="1" applyAlignment="1">
      <alignment horizontal="center" vertical="center"/>
    </xf>
    <xf numFmtId="0" fontId="0" fillId="0" borderId="1" xfId="0" applyBorder="1" applyAlignment="1">
      <alignment vertical="center"/>
    </xf>
    <xf numFmtId="0" fontId="6" fillId="0" borderId="8" xfId="0" applyFont="1" applyFill="1" applyBorder="1" applyAlignment="1" applyProtection="1">
      <alignment horizontal="left" vertical="top" wrapText="1"/>
      <protection hidden="1"/>
    </xf>
    <xf numFmtId="0" fontId="6" fillId="0" borderId="13" xfId="0" applyFont="1" applyFill="1" applyBorder="1" applyAlignment="1" applyProtection="1">
      <alignment horizontal="center" vertical="center" wrapText="1"/>
      <protection hidden="1"/>
    </xf>
    <xf numFmtId="0" fontId="6" fillId="0" borderId="14" xfId="0" applyFont="1" applyFill="1" applyBorder="1" applyAlignment="1" applyProtection="1">
      <alignment horizontal="center" vertical="center" wrapText="1"/>
      <protection hidden="1"/>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0" fontId="6" fillId="0" borderId="18" xfId="0" applyFont="1" applyFill="1" applyBorder="1" applyAlignment="1" applyProtection="1">
      <alignment horizontal="center" vertical="center" wrapText="1"/>
      <protection hidden="1"/>
    </xf>
    <xf numFmtId="0" fontId="6" fillId="0" borderId="19" xfId="0" applyFont="1" applyFill="1" applyBorder="1" applyAlignment="1" applyProtection="1">
      <alignment horizontal="center" vertical="center" wrapText="1"/>
      <protection hidden="1"/>
    </xf>
    <xf numFmtId="0" fontId="6" fillId="0" borderId="20" xfId="0" applyFont="1" applyFill="1" applyBorder="1" applyAlignment="1" applyProtection="1">
      <alignment horizontal="center" vertical="center" wrapText="1"/>
      <protection hidden="1"/>
    </xf>
    <xf numFmtId="0" fontId="6" fillId="0" borderId="21" xfId="0" applyFont="1" applyFill="1" applyBorder="1" applyAlignment="1" applyProtection="1">
      <alignment horizontal="center" vertical="center" wrapText="1"/>
      <protection hidden="1"/>
    </xf>
    <xf numFmtId="0" fontId="7" fillId="0" borderId="12" xfId="0" applyFont="1" applyFill="1" applyBorder="1" applyAlignment="1" applyProtection="1">
      <alignment horizontal="left" vertical="center"/>
      <protection hidden="1"/>
    </xf>
    <xf numFmtId="0" fontId="7" fillId="0" borderId="8" xfId="0" applyFont="1" applyFill="1" applyBorder="1" applyAlignment="1" applyProtection="1">
      <alignment horizontal="left" vertical="center"/>
      <protection hidden="1"/>
    </xf>
    <xf numFmtId="0" fontId="24" fillId="6" borderId="1" xfId="0" applyFont="1" applyFill="1" applyBorder="1" applyAlignment="1" applyProtection="1">
      <alignment horizontal="center" vertical="center"/>
      <protection hidden="1"/>
    </xf>
    <xf numFmtId="0" fontId="45" fillId="6" borderId="1" xfId="0" applyFont="1" applyFill="1" applyBorder="1" applyAlignment="1">
      <alignment horizontal="center" vertical="center"/>
    </xf>
    <xf numFmtId="0" fontId="6" fillId="6" borderId="2" xfId="0" applyFont="1" applyFill="1" applyBorder="1" applyAlignment="1" applyProtection="1">
      <alignment horizontal="center" vertical="center" wrapText="1"/>
      <protection hidden="1"/>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105" fillId="0" borderId="0" xfId="0" applyFont="1" applyBorder="1" applyAlignment="1">
      <alignment horizontal="left" vertical="top" wrapText="1"/>
    </xf>
    <xf numFmtId="0" fontId="102" fillId="0" borderId="0" xfId="0" applyFont="1" applyFill="1" applyBorder="1" applyAlignment="1" applyProtection="1">
      <alignment vertical="center" wrapText="1"/>
      <protection hidden="1"/>
    </xf>
    <xf numFmtId="0" fontId="78" fillId="0" borderId="0" xfId="0" applyFont="1" applyBorder="1" applyAlignment="1">
      <alignment vertical="center" wrapText="1"/>
    </xf>
    <xf numFmtId="0" fontId="4" fillId="0" borderId="1" xfId="0" applyFont="1" applyFill="1" applyBorder="1" applyAlignment="1" applyProtection="1">
      <alignment horizontal="left" vertical="center" wrapText="1"/>
      <protection hidden="1"/>
    </xf>
    <xf numFmtId="0" fontId="0" fillId="0" borderId="1" xfId="0" applyFont="1" applyBorder="1" applyAlignment="1">
      <alignment horizontal="left" vertical="center" wrapText="1"/>
    </xf>
    <xf numFmtId="0" fontId="0" fillId="0" borderId="26" xfId="0" applyBorder="1" applyAlignment="1">
      <alignment horizontal="left" vertical="center" wrapText="1"/>
    </xf>
    <xf numFmtId="0" fontId="0" fillId="0" borderId="30" xfId="0" applyBorder="1" applyAlignment="1">
      <alignment horizontal="left" vertical="center" wrapText="1"/>
    </xf>
    <xf numFmtId="0" fontId="0" fillId="0" borderId="32" xfId="0" applyBorder="1" applyAlignment="1">
      <alignment horizontal="left" vertical="center" wrapText="1"/>
    </xf>
    <xf numFmtId="0" fontId="6" fillId="4" borderId="45" xfId="0" applyFont="1" applyFill="1" applyBorder="1" applyAlignment="1" applyProtection="1">
      <alignment horizontal="center" vertical="center" wrapText="1"/>
      <protection locked="0"/>
    </xf>
    <xf numFmtId="0" fontId="6" fillId="0" borderId="3" xfId="0" applyFont="1" applyFill="1" applyBorder="1" applyAlignment="1" applyProtection="1">
      <alignment vertical="center"/>
      <protection hidden="1"/>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6" fillId="3" borderId="1"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protection hidden="1"/>
    </xf>
    <xf numFmtId="0" fontId="4" fillId="0" borderId="0" xfId="0" applyFont="1" applyFill="1" applyBorder="1" applyAlignment="1" applyProtection="1">
      <alignment horizontal="center" vertical="center" shrinkToFit="1"/>
      <protection hidden="1"/>
    </xf>
    <xf numFmtId="0" fontId="0" fillId="0" borderId="0" xfId="0" applyFill="1" applyAlignment="1">
      <alignment horizontal="center" vertical="center" shrinkToFit="1"/>
    </xf>
    <xf numFmtId="0" fontId="6" fillId="3" borderId="5" xfId="0" applyFont="1" applyFill="1" applyBorder="1" applyAlignment="1" applyProtection="1">
      <alignment horizontal="center" vertical="center" wrapText="1"/>
      <protection hidden="1"/>
    </xf>
    <xf numFmtId="0" fontId="6" fillId="3" borderId="0"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0" fillId="0" borderId="0" xfId="0" applyFill="1" applyAlignment="1">
      <alignment horizontal="center" vertical="center"/>
    </xf>
    <xf numFmtId="0" fontId="90" fillId="0" borderId="0" xfId="0" applyFont="1" applyAlignment="1">
      <alignment horizontal="left" vertical="top" wrapText="1"/>
    </xf>
    <xf numFmtId="0" fontId="23" fillId="5" borderId="0" xfId="0" applyFont="1" applyFill="1" applyAlignment="1">
      <alignment vertical="center"/>
    </xf>
    <xf numFmtId="0" fontId="20" fillId="4" borderId="23" xfId="0" applyNumberFormat="1" applyFont="1" applyFill="1" applyBorder="1" applyAlignment="1" applyProtection="1">
      <alignment vertical="center"/>
      <protection locked="0"/>
    </xf>
    <xf numFmtId="0" fontId="0" fillId="4" borderId="23" xfId="0" applyNumberFormat="1" applyFill="1" applyBorder="1" applyAlignment="1" applyProtection="1">
      <alignment vertical="center"/>
      <protection locked="0"/>
    </xf>
    <xf numFmtId="0" fontId="22" fillId="6" borderId="0" xfId="0" applyFont="1" applyFill="1" applyBorder="1" applyAlignment="1" applyProtection="1">
      <alignment horizontal="center" vertical="center"/>
      <protection hidden="1"/>
    </xf>
    <xf numFmtId="0" fontId="18" fillId="6" borderId="0" xfId="0" applyFont="1" applyFill="1" applyAlignment="1">
      <alignment horizontal="center" vertical="center"/>
    </xf>
    <xf numFmtId="0" fontId="23" fillId="6" borderId="1" xfId="0" applyFont="1" applyFill="1" applyBorder="1" applyAlignment="1">
      <alignment horizontal="center" vertical="center" shrinkToFit="1"/>
    </xf>
    <xf numFmtId="0" fontId="20" fillId="5" borderId="2" xfId="0" applyFont="1" applyFill="1" applyBorder="1" applyAlignment="1">
      <alignment vertical="center" wrapText="1"/>
    </xf>
    <xf numFmtId="0" fontId="4" fillId="5" borderId="3" xfId="0" applyFont="1" applyFill="1" applyBorder="1" applyAlignment="1">
      <alignment vertical="center"/>
    </xf>
    <xf numFmtId="0" fontId="4" fillId="5" borderId="4" xfId="0" applyFont="1" applyFill="1" applyBorder="1" applyAlignment="1">
      <alignment vertical="center"/>
    </xf>
    <xf numFmtId="0" fontId="0" fillId="0" borderId="7" xfId="0" applyBorder="1" applyAlignment="1">
      <alignment vertical="center"/>
    </xf>
    <xf numFmtId="176" fontId="21" fillId="4" borderId="0" xfId="0" applyNumberFormat="1" applyFont="1" applyFill="1" applyAlignment="1" applyProtection="1">
      <alignment horizontal="center" vertical="center"/>
      <protection locked="0"/>
    </xf>
    <xf numFmtId="0" fontId="20" fillId="5" borderId="0" xfId="0" applyFont="1" applyFill="1" applyAlignment="1">
      <alignment vertical="center"/>
    </xf>
    <xf numFmtId="0" fontId="4" fillId="5" borderId="0" xfId="0" applyFont="1" applyFill="1" applyAlignment="1">
      <alignment vertical="center"/>
    </xf>
    <xf numFmtId="0" fontId="21" fillId="5" borderId="0" xfId="0" applyFont="1" applyFill="1" applyAlignment="1">
      <alignment horizontal="center" vertical="center"/>
    </xf>
    <xf numFmtId="0" fontId="3" fillId="5" borderId="0" xfId="0" applyFont="1" applyFill="1" applyAlignment="1">
      <alignment horizontal="center" vertical="center"/>
    </xf>
    <xf numFmtId="0" fontId="20" fillId="5" borderId="1" xfId="0" applyFont="1" applyFill="1" applyBorder="1" applyAlignment="1">
      <alignment vertical="center"/>
    </xf>
    <xf numFmtId="0" fontId="4" fillId="5" borderId="1" xfId="0" applyFont="1" applyFill="1" applyBorder="1" applyAlignment="1">
      <alignment vertical="center"/>
    </xf>
    <xf numFmtId="0" fontId="22" fillId="6" borderId="0" xfId="0" applyFont="1" applyFill="1" applyBorder="1" applyAlignment="1" applyProtection="1">
      <alignment horizontal="left" vertical="center" shrinkToFit="1"/>
      <protection hidden="1"/>
    </xf>
    <xf numFmtId="0" fontId="18" fillId="6" borderId="0" xfId="0" applyFont="1" applyFill="1" applyAlignment="1">
      <alignment horizontal="left" vertical="center"/>
    </xf>
    <xf numFmtId="0" fontId="69" fillId="0" borderId="0" xfId="0" applyFont="1" applyAlignment="1">
      <alignment vertical="center" wrapText="1"/>
    </xf>
    <xf numFmtId="0" fontId="20" fillId="6" borderId="1" xfId="0" applyFont="1" applyFill="1" applyBorder="1" applyAlignment="1">
      <alignment horizontal="center" vertical="center" shrinkToFit="1"/>
    </xf>
    <xf numFmtId="0" fontId="4" fillId="6" borderId="1" xfId="0" applyFont="1" applyFill="1" applyBorder="1" applyAlignment="1">
      <alignment horizontal="center" vertical="center" shrinkToFit="1"/>
    </xf>
    <xf numFmtId="0" fontId="21" fillId="6" borderId="1" xfId="0" applyFont="1" applyFill="1" applyBorder="1" applyAlignment="1">
      <alignment horizontal="center" vertical="center" shrinkToFit="1"/>
    </xf>
    <xf numFmtId="0" fontId="3" fillId="6" borderId="1" xfId="0" applyFont="1" applyFill="1" applyBorder="1" applyAlignment="1">
      <alignment horizontal="center" vertical="center" shrinkToFit="1"/>
    </xf>
    <xf numFmtId="0" fontId="20" fillId="5" borderId="1" xfId="0" applyFont="1" applyFill="1" applyBorder="1" applyAlignment="1">
      <alignment horizontal="center" vertical="center" shrinkToFit="1"/>
    </xf>
    <xf numFmtId="0" fontId="4" fillId="5" borderId="1" xfId="0" applyFont="1" applyFill="1" applyBorder="1" applyAlignment="1">
      <alignment horizontal="center" vertical="center" shrinkToFit="1"/>
    </xf>
    <xf numFmtId="0" fontId="0" fillId="6" borderId="1" xfId="0" applyFill="1" applyBorder="1" applyAlignment="1">
      <alignment horizontal="center" vertical="center" shrinkToFit="1"/>
    </xf>
    <xf numFmtId="0" fontId="20" fillId="5" borderId="10" xfId="0" applyFont="1" applyFill="1" applyBorder="1" applyAlignment="1">
      <alignment vertical="center"/>
    </xf>
    <xf numFmtId="0" fontId="4" fillId="5" borderId="12" xfId="0" applyFont="1" applyFill="1" applyBorder="1" applyAlignment="1">
      <alignment vertical="center"/>
    </xf>
    <xf numFmtId="0" fontId="4" fillId="5" borderId="11" xfId="0" applyFont="1" applyFill="1" applyBorder="1" applyAlignment="1">
      <alignment vertical="center"/>
    </xf>
    <xf numFmtId="0" fontId="20" fillId="6" borderId="10" xfId="0" applyNumberFormat="1" applyFont="1" applyFill="1" applyBorder="1" applyAlignment="1">
      <alignment horizontal="center" vertical="center" shrinkToFit="1"/>
    </xf>
    <xf numFmtId="0" fontId="4" fillId="6" borderId="12" xfId="0" applyNumberFormat="1" applyFont="1" applyFill="1" applyBorder="1" applyAlignment="1">
      <alignment horizontal="center" vertical="center" shrinkToFit="1"/>
    </xf>
    <xf numFmtId="0" fontId="4" fillId="6" borderId="11" xfId="0" applyNumberFormat="1" applyFont="1" applyFill="1" applyBorder="1" applyAlignment="1">
      <alignment horizontal="center" vertical="center" shrinkToFit="1"/>
    </xf>
    <xf numFmtId="0" fontId="29" fillId="5" borderId="0" xfId="0" applyFont="1" applyFill="1" applyAlignment="1">
      <alignment vertical="center"/>
    </xf>
    <xf numFmtId="0" fontId="18" fillId="5" borderId="0" xfId="0" applyFont="1" applyFill="1" applyAlignment="1">
      <alignment vertical="center"/>
    </xf>
    <xf numFmtId="0" fontId="93" fillId="4" borderId="1" xfId="0" applyFont="1" applyFill="1" applyBorder="1" applyAlignment="1" applyProtection="1">
      <alignment horizontal="center" vertical="center"/>
      <protection locked="0"/>
    </xf>
    <xf numFmtId="0" fontId="24" fillId="5" borderId="1" xfId="0" applyFont="1" applyFill="1" applyBorder="1" applyAlignment="1">
      <alignment horizontal="center" vertical="center"/>
    </xf>
    <xf numFmtId="0" fontId="23" fillId="5" borderId="1" xfId="0" applyFont="1" applyFill="1" applyBorder="1" applyAlignment="1">
      <alignment vertical="center" wrapText="1"/>
    </xf>
    <xf numFmtId="0" fontId="0" fillId="5" borderId="1" xfId="0" applyFill="1" applyBorder="1" applyAlignment="1">
      <alignment vertical="center" wrapText="1"/>
    </xf>
    <xf numFmtId="0" fontId="0" fillId="5" borderId="1" xfId="0" applyFill="1" applyBorder="1" applyAlignment="1">
      <alignment vertical="center"/>
    </xf>
    <xf numFmtId="0" fontId="22" fillId="5" borderId="0" xfId="0" applyFont="1" applyFill="1" applyAlignment="1">
      <alignment vertical="center"/>
    </xf>
    <xf numFmtId="0" fontId="18" fillId="0" borderId="0" xfId="0" applyFont="1" applyAlignment="1">
      <alignment vertical="center"/>
    </xf>
    <xf numFmtId="0" fontId="20" fillId="5" borderId="1" xfId="0" applyFont="1" applyFill="1" applyBorder="1" applyAlignment="1">
      <alignment horizontal="center" vertical="center"/>
    </xf>
    <xf numFmtId="0" fontId="0" fillId="5" borderId="1" xfId="0" applyFill="1" applyBorder="1" applyAlignment="1">
      <alignment horizontal="center" vertical="center"/>
    </xf>
    <xf numFmtId="0" fontId="22" fillId="5" borderId="1" xfId="0" applyFont="1" applyFill="1" applyBorder="1" applyAlignment="1">
      <alignment horizontal="left" vertical="center" wrapText="1"/>
    </xf>
    <xf numFmtId="0" fontId="18" fillId="5" borderId="1" xfId="0" applyFont="1" applyFill="1" applyBorder="1" applyAlignment="1">
      <alignment horizontal="left" vertical="center" wrapText="1"/>
    </xf>
    <xf numFmtId="0" fontId="22" fillId="5" borderId="1" xfId="0" applyFont="1" applyFill="1" applyBorder="1" applyAlignment="1">
      <alignment vertical="center" wrapText="1"/>
    </xf>
    <xf numFmtId="0" fontId="18" fillId="5" borderId="1" xfId="0" applyFont="1" applyFill="1" applyBorder="1" applyAlignment="1">
      <alignment vertical="center" wrapText="1"/>
    </xf>
    <xf numFmtId="0" fontId="26" fillId="5" borderId="1" xfId="0" applyFont="1" applyFill="1" applyBorder="1" applyAlignment="1">
      <alignment vertical="center" wrapText="1"/>
    </xf>
    <xf numFmtId="0" fontId="28" fillId="5" borderId="1" xfId="0" applyFont="1" applyFill="1" applyBorder="1" applyAlignment="1">
      <alignment vertical="center" wrapText="1"/>
    </xf>
    <xf numFmtId="0" fontId="20" fillId="5" borderId="1" xfId="0" applyFont="1" applyFill="1" applyBorder="1" applyAlignment="1">
      <alignment horizontal="center" vertical="center" wrapText="1"/>
    </xf>
    <xf numFmtId="0" fontId="22" fillId="5" borderId="1" xfId="0" applyFont="1" applyFill="1" applyBorder="1" applyAlignment="1">
      <alignment horizontal="center" vertical="center"/>
    </xf>
    <xf numFmtId="0" fontId="18" fillId="5" borderId="1" xfId="0" applyFont="1" applyFill="1" applyBorder="1" applyAlignment="1">
      <alignment horizontal="center" vertical="center"/>
    </xf>
    <xf numFmtId="0" fontId="24" fillId="5" borderId="1" xfId="0" applyFont="1" applyFill="1" applyBorder="1" applyAlignment="1">
      <alignment horizontal="center" vertical="center" wrapText="1"/>
    </xf>
    <xf numFmtId="0" fontId="25" fillId="5" borderId="1" xfId="0" applyFont="1" applyFill="1" applyBorder="1" applyAlignment="1">
      <alignment horizontal="center" vertical="center"/>
    </xf>
    <xf numFmtId="0" fontId="22" fillId="5" borderId="3" xfId="0" applyFont="1" applyFill="1" applyBorder="1" applyAlignment="1">
      <alignment vertical="center"/>
    </xf>
    <xf numFmtId="0" fontId="18" fillId="0" borderId="3" xfId="0" applyFont="1" applyBorder="1" applyAlignment="1">
      <alignment vertical="center"/>
    </xf>
    <xf numFmtId="0" fontId="31" fillId="5" borderId="1" xfId="0" applyFont="1" applyFill="1" applyBorder="1" applyAlignment="1">
      <alignment vertical="center" wrapText="1"/>
    </xf>
    <xf numFmtId="0" fontId="32" fillId="5" borderId="1" xfId="0" applyFont="1" applyFill="1" applyBorder="1" applyAlignment="1">
      <alignmen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22" fillId="5" borderId="7" xfId="0" applyFont="1" applyFill="1" applyBorder="1" applyAlignment="1">
      <alignment horizontal="left" vertical="center" wrapText="1"/>
    </xf>
    <xf numFmtId="0" fontId="22" fillId="5" borderId="8"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2" fillId="4" borderId="10"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4" fillId="6" borderId="0" xfId="0" applyFont="1" applyFill="1" applyBorder="1" applyAlignment="1" applyProtection="1">
      <alignment horizontal="right" vertical="center"/>
      <protection hidden="1"/>
    </xf>
    <xf numFmtId="0" fontId="0" fillId="6" borderId="0" xfId="0" applyFill="1" applyAlignment="1">
      <alignment horizontal="right" vertical="center"/>
    </xf>
    <xf numFmtId="0" fontId="4" fillId="0" borderId="0" xfId="0" applyFont="1" applyAlignment="1">
      <alignment vertical="center"/>
    </xf>
    <xf numFmtId="0" fontId="4" fillId="6" borderId="0" xfId="0" applyFont="1" applyFill="1" applyBorder="1" applyAlignment="1" applyProtection="1">
      <alignment vertical="center"/>
      <protection locked="0"/>
    </xf>
    <xf numFmtId="0" fontId="0" fillId="6" borderId="0" xfId="0" applyFill="1" applyBorder="1" applyAlignment="1" applyProtection="1">
      <alignment vertical="center"/>
      <protection locked="0"/>
    </xf>
    <xf numFmtId="0" fontId="0" fillId="6" borderId="23" xfId="0" applyFill="1" applyBorder="1" applyAlignment="1" applyProtection="1">
      <alignment vertical="center"/>
      <protection locked="0"/>
    </xf>
    <xf numFmtId="0" fontId="4" fillId="5" borderId="0" xfId="0" applyFont="1" applyFill="1" applyAlignment="1">
      <alignment horizontal="center" vertical="center"/>
    </xf>
    <xf numFmtId="0" fontId="0" fillId="5" borderId="0" xfId="0" applyFill="1" applyAlignment="1">
      <alignment horizontal="center" vertical="center"/>
    </xf>
    <xf numFmtId="0" fontId="4" fillId="4" borderId="23" xfId="0" applyFont="1" applyFill="1" applyBorder="1" applyAlignment="1" applyProtection="1">
      <alignment vertical="center"/>
      <protection locked="0"/>
    </xf>
    <xf numFmtId="0" fontId="4" fillId="5" borderId="23" xfId="0" applyFont="1" applyFill="1" applyBorder="1" applyAlignment="1">
      <alignment horizontal="center" vertical="center"/>
    </xf>
    <xf numFmtId="0" fontId="0" fillId="5" borderId="23" xfId="0" applyFill="1" applyBorder="1" applyAlignment="1">
      <alignment horizontal="center" vertical="center"/>
    </xf>
    <xf numFmtId="0" fontId="0" fillId="0" borderId="0" xfId="0" applyAlignment="1">
      <alignment horizontal="left" vertical="center" shrinkToFit="1"/>
    </xf>
    <xf numFmtId="0" fontId="4" fillId="0" borderId="1" xfId="0" applyFont="1" applyBorder="1" applyAlignment="1">
      <alignment vertical="center"/>
    </xf>
    <xf numFmtId="0" fontId="4" fillId="4" borderId="1" xfId="0" applyFont="1" applyFill="1" applyBorder="1" applyAlignment="1" applyProtection="1">
      <alignment horizontal="center" vertical="center"/>
      <protection locked="0"/>
    </xf>
    <xf numFmtId="49" fontId="4" fillId="4" borderId="1" xfId="0" applyNumberFormat="1" applyFont="1" applyFill="1" applyBorder="1" applyAlignment="1" applyProtection="1">
      <alignment horizontal="center" vertical="center"/>
      <protection locked="0"/>
    </xf>
    <xf numFmtId="49" fontId="0" fillId="4" borderId="1" xfId="0" applyNumberForma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0" fontId="4" fillId="0" borderId="1" xfId="0" applyFont="1" applyBorder="1" applyAlignment="1">
      <alignment vertical="center" shrinkToFit="1"/>
    </xf>
    <xf numFmtId="0" fontId="0" fillId="0" borderId="1" xfId="0" applyBorder="1" applyAlignment="1">
      <alignment vertical="center" shrinkToFit="1"/>
    </xf>
    <xf numFmtId="0" fontId="4" fillId="4" borderId="2" xfId="0" applyFont="1"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3" fillId="5" borderId="0" xfId="0" applyFont="1" applyFill="1" applyAlignment="1">
      <alignment horizontal="left" vertical="center"/>
    </xf>
    <xf numFmtId="0" fontId="38" fillId="5" borderId="0" xfId="0" applyFont="1" applyFill="1" applyAlignment="1">
      <alignment horizontal="left" vertical="center"/>
    </xf>
    <xf numFmtId="0" fontId="4" fillId="5" borderId="8" xfId="0" applyFont="1" applyFill="1" applyBorder="1" applyAlignment="1">
      <alignment horizontal="left" vertical="top" wrapText="1"/>
    </xf>
    <xf numFmtId="0" fontId="0" fillId="5" borderId="8" xfId="0" applyFill="1" applyBorder="1" applyAlignment="1">
      <alignment horizontal="left" vertical="top" wrapText="1"/>
    </xf>
    <xf numFmtId="0" fontId="0" fillId="5" borderId="0" xfId="0" applyFill="1" applyAlignment="1">
      <alignment horizontal="left" vertical="top" wrapText="1"/>
    </xf>
    <xf numFmtId="0" fontId="0" fillId="4" borderId="1" xfId="0" applyFont="1" applyFill="1" applyBorder="1" applyAlignment="1" applyProtection="1">
      <alignment horizontal="center" vertical="center"/>
      <protection locked="0"/>
    </xf>
    <xf numFmtId="0" fontId="24" fillId="0" borderId="1" xfId="0" applyFont="1" applyBorder="1" applyAlignment="1">
      <alignment vertical="center"/>
    </xf>
    <xf numFmtId="0" fontId="45" fillId="0" borderId="1" xfId="0" applyFont="1" applyBorder="1" applyAlignment="1">
      <alignment vertical="center"/>
    </xf>
    <xf numFmtId="0" fontId="4" fillId="5" borderId="8" xfId="0" applyFont="1" applyFill="1" applyBorder="1" applyAlignment="1">
      <alignment vertical="center"/>
    </xf>
    <xf numFmtId="0" fontId="0" fillId="5" borderId="8" xfId="0" applyFill="1" applyBorder="1" applyAlignment="1">
      <alignment vertical="center"/>
    </xf>
    <xf numFmtId="0" fontId="4" fillId="4" borderId="1" xfId="0" applyFont="1" applyFill="1" applyBorder="1" applyAlignment="1" applyProtection="1">
      <alignment horizontal="left" vertical="top" wrapText="1"/>
      <protection locked="0"/>
    </xf>
    <xf numFmtId="0" fontId="0" fillId="4" borderId="1" xfId="0" applyFill="1" applyBorder="1" applyAlignment="1" applyProtection="1">
      <alignment horizontal="left" vertical="top" wrapText="1"/>
      <protection locked="0"/>
    </xf>
    <xf numFmtId="0" fontId="0" fillId="0" borderId="1" xfId="0" applyBorder="1" applyAlignment="1" applyProtection="1">
      <alignment vertical="center"/>
      <protection locked="0"/>
    </xf>
    <xf numFmtId="0" fontId="23" fillId="0" borderId="1" xfId="0" applyFont="1" applyBorder="1" applyAlignment="1">
      <alignment horizontal="left" vertical="center" shrinkToFit="1"/>
    </xf>
    <xf numFmtId="0" fontId="37" fillId="0" borderId="1" xfId="0" applyFont="1" applyBorder="1" applyAlignment="1">
      <alignment horizontal="center" vertical="center" shrinkToFit="1"/>
    </xf>
    <xf numFmtId="0" fontId="53" fillId="0" borderId="1" xfId="0" applyFont="1" applyBorder="1" applyAlignment="1">
      <alignment horizontal="center" vertical="center" shrinkToFit="1"/>
    </xf>
    <xf numFmtId="0" fontId="4" fillId="5" borderId="8" xfId="0" applyFont="1" applyFill="1" applyBorder="1" applyAlignment="1">
      <alignment vertical="center" wrapText="1"/>
    </xf>
    <xf numFmtId="0" fontId="0" fillId="5" borderId="8" xfId="0" applyFill="1" applyBorder="1" applyAlignment="1">
      <alignment vertical="center" wrapText="1"/>
    </xf>
    <xf numFmtId="0" fontId="0" fillId="5" borderId="0" xfId="0" applyFill="1" applyAlignment="1">
      <alignment vertical="center" wrapText="1"/>
    </xf>
    <xf numFmtId="0" fontId="4" fillId="5" borderId="0" xfId="0" applyFont="1" applyFill="1" applyBorder="1" applyAlignment="1">
      <alignment vertical="center" wrapText="1"/>
    </xf>
    <xf numFmtId="0" fontId="0" fillId="5" borderId="0" xfId="0" applyFill="1" applyBorder="1" applyAlignment="1">
      <alignment vertical="center" wrapText="1"/>
    </xf>
    <xf numFmtId="0" fontId="24" fillId="0" borderId="1" xfId="0" applyFont="1" applyBorder="1" applyAlignment="1">
      <alignment vertical="center" wrapText="1"/>
    </xf>
    <xf numFmtId="0" fontId="45" fillId="0" borderId="1" xfId="0" applyFont="1" applyBorder="1" applyAlignment="1">
      <alignment vertical="center" wrapText="1"/>
    </xf>
    <xf numFmtId="0" fontId="84" fillId="0" borderId="0" xfId="0" applyFont="1" applyAlignment="1">
      <alignment vertical="center" wrapText="1"/>
    </xf>
    <xf numFmtId="0" fontId="86" fillId="0" borderId="0" xfId="0" applyFont="1" applyAlignment="1">
      <alignment vertical="center" wrapText="1"/>
    </xf>
    <xf numFmtId="0" fontId="103" fillId="0" borderId="5" xfId="0" applyFont="1" applyBorder="1" applyAlignment="1">
      <alignment vertical="center" wrapText="1"/>
    </xf>
    <xf numFmtId="0" fontId="103" fillId="0" borderId="0" xfId="0" applyFont="1" applyAlignment="1">
      <alignment vertical="center" wrapText="1"/>
    </xf>
    <xf numFmtId="0" fontId="44" fillId="0" borderId="0" xfId="0" applyFont="1" applyFill="1" applyBorder="1" applyAlignment="1" applyProtection="1">
      <alignment horizontal="center"/>
      <protection hidden="1"/>
    </xf>
    <xf numFmtId="0" fontId="24" fillId="0" borderId="0" xfId="0" applyFont="1" applyAlignment="1">
      <alignment horizontal="center"/>
    </xf>
    <xf numFmtId="0" fontId="4" fillId="0" borderId="0" xfId="0" applyFont="1" applyAlignment="1"/>
    <xf numFmtId="0" fontId="24" fillId="5" borderId="0" xfId="0" applyFont="1" applyFill="1" applyAlignment="1">
      <alignment vertical="top" wrapText="1"/>
    </xf>
    <xf numFmtId="0" fontId="45" fillId="5" borderId="0" xfId="0" applyFont="1" applyFill="1" applyAlignment="1">
      <alignment vertical="top"/>
    </xf>
    <xf numFmtId="0" fontId="0" fillId="5" borderId="0" xfId="0" applyFill="1" applyAlignment="1">
      <alignment vertical="top"/>
    </xf>
    <xf numFmtId="0" fontId="24" fillId="6" borderId="0" xfId="0" applyFont="1" applyFill="1" applyAlignment="1">
      <alignment vertical="center"/>
    </xf>
    <xf numFmtId="0" fontId="45" fillId="6" borderId="0" xfId="0" applyFont="1" applyFill="1" applyAlignment="1">
      <alignment vertical="center"/>
    </xf>
    <xf numFmtId="0" fontId="50" fillId="5" borderId="0" xfId="0" applyFont="1" applyFill="1" applyAlignment="1">
      <alignment horizontal="center" vertical="center"/>
    </xf>
    <xf numFmtId="0" fontId="51" fillId="5" borderId="0" xfId="0" applyFont="1" applyFill="1" applyAlignment="1">
      <alignment horizontal="center" vertical="center" wrapText="1"/>
    </xf>
    <xf numFmtId="0" fontId="3" fillId="6" borderId="1" xfId="0" applyFont="1" applyFill="1" applyBorder="1" applyAlignment="1" applyProtection="1">
      <alignment horizontal="center" vertical="center"/>
    </xf>
    <xf numFmtId="0" fontId="4" fillId="6" borderId="0" xfId="0" applyFont="1" applyFill="1" applyBorder="1" applyAlignment="1" applyProtection="1">
      <alignment horizontal="center" vertical="center" shrinkToFit="1"/>
      <protection hidden="1"/>
    </xf>
    <xf numFmtId="0" fontId="4" fillId="6" borderId="0" xfId="0" applyFont="1" applyFill="1" applyAlignment="1">
      <alignment horizontal="center" vertical="center" shrinkToFit="1"/>
    </xf>
    <xf numFmtId="0" fontId="0" fillId="0" borderId="0" xfId="0" applyFont="1" applyAlignment="1">
      <alignment horizontal="center" vertical="center" shrinkToFit="1"/>
    </xf>
    <xf numFmtId="0" fontId="4" fillId="6" borderId="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24" fillId="5" borderId="0" xfId="0" applyFont="1" applyFill="1" applyBorder="1" applyAlignment="1">
      <alignment vertical="center"/>
    </xf>
    <xf numFmtId="0" fontId="0" fillId="5" borderId="0" xfId="0" applyFill="1" applyBorder="1" applyAlignment="1">
      <alignment vertical="center"/>
    </xf>
    <xf numFmtId="0" fontId="24" fillId="5" borderId="0" xfId="0" applyFont="1" applyFill="1" applyAlignment="1"/>
    <xf numFmtId="0" fontId="4" fillId="5" borderId="0" xfId="0" applyFont="1" applyFill="1" applyAlignment="1"/>
    <xf numFmtId="0" fontId="24" fillId="5" borderId="0" xfId="0" applyFont="1" applyFill="1" applyAlignment="1">
      <alignment horizontal="left"/>
    </xf>
    <xf numFmtId="0" fontId="24" fillId="5" borderId="0" xfId="0" applyFont="1" applyFill="1" applyBorder="1" applyAlignment="1">
      <alignment horizontal="center"/>
    </xf>
    <xf numFmtId="0" fontId="24" fillId="5" borderId="8" xfId="0" applyFont="1" applyFill="1" applyBorder="1" applyAlignment="1">
      <alignment horizontal="center"/>
    </xf>
    <xf numFmtId="0" fontId="56" fillId="5" borderId="0" xfId="0" applyFont="1" applyFill="1" applyAlignment="1">
      <alignment vertical="center"/>
    </xf>
    <xf numFmtId="0" fontId="23" fillId="5" borderId="0" xfId="0" applyFont="1" applyFill="1" applyBorder="1" applyAlignment="1" applyProtection="1">
      <alignment horizontal="left" shrinkToFit="1"/>
    </xf>
    <xf numFmtId="0" fontId="19" fillId="0" borderId="0" xfId="0" applyFont="1" applyBorder="1" applyAlignment="1" applyProtection="1">
      <alignment horizontal="left" shrinkToFit="1"/>
    </xf>
    <xf numFmtId="0" fontId="0" fillId="0" borderId="0" xfId="0" applyBorder="1" applyAlignment="1" applyProtection="1">
      <alignment horizontal="left" vertical="center"/>
    </xf>
    <xf numFmtId="0" fontId="3" fillId="0" borderId="0" xfId="0" applyFont="1" applyFill="1" applyBorder="1" applyAlignment="1" applyProtection="1">
      <alignment horizontal="left" wrapText="1"/>
      <protection locked="0"/>
    </xf>
    <xf numFmtId="0" fontId="0" fillId="0" borderId="0" xfId="0" applyFill="1" applyBorder="1" applyAlignment="1" applyProtection="1">
      <alignment horizontal="left" wrapText="1"/>
      <protection locked="0"/>
    </xf>
    <xf numFmtId="0" fontId="0" fillId="0" borderId="0" xfId="0" applyFill="1" applyBorder="1" applyAlignment="1" applyProtection="1">
      <alignment vertical="center" wrapText="1"/>
      <protection locked="0"/>
    </xf>
    <xf numFmtId="0" fontId="0" fillId="0" borderId="8" xfId="0" applyFill="1" applyBorder="1" applyAlignment="1" applyProtection="1">
      <alignment horizontal="left" wrapText="1"/>
      <protection locked="0"/>
    </xf>
    <xf numFmtId="0" fontId="0" fillId="0" borderId="8" xfId="0" applyFill="1" applyBorder="1" applyAlignment="1" applyProtection="1">
      <alignment vertical="center" wrapText="1"/>
      <protection locked="0"/>
    </xf>
    <xf numFmtId="0" fontId="24" fillId="4" borderId="1" xfId="0" applyFont="1" applyFill="1" applyBorder="1" applyAlignment="1" applyProtection="1">
      <alignment horizontal="center" vertical="center"/>
      <protection locked="0"/>
    </xf>
    <xf numFmtId="0" fontId="19" fillId="0" borderId="0" xfId="0" applyFont="1" applyBorder="1" applyAlignment="1" applyProtection="1">
      <alignment vertical="center" shrinkToFit="1"/>
    </xf>
    <xf numFmtId="0" fontId="6" fillId="0" borderId="0" xfId="0" applyFont="1" applyFill="1" applyBorder="1" applyAlignment="1" applyProtection="1">
      <alignment horizontal="left" wrapText="1" shrinkToFit="1"/>
      <protection locked="0"/>
    </xf>
    <xf numFmtId="0" fontId="0" fillId="0" borderId="0" xfId="0" applyFill="1" applyAlignment="1" applyProtection="1">
      <alignment horizontal="left" wrapText="1" shrinkToFit="1"/>
      <protection locked="0"/>
    </xf>
    <xf numFmtId="0" fontId="0" fillId="0" borderId="8" xfId="0" applyFill="1" applyBorder="1" applyAlignment="1" applyProtection="1">
      <alignment horizontal="left" wrapText="1" shrinkToFit="1"/>
      <protection locked="0"/>
    </xf>
    <xf numFmtId="0" fontId="63" fillId="0" borderId="0" xfId="0" applyFont="1" applyAlignment="1">
      <alignment vertical="center" wrapText="1"/>
    </xf>
    <xf numFmtId="0" fontId="63" fillId="0" borderId="0" xfId="0" applyFont="1" applyAlignment="1">
      <alignment vertical="center"/>
    </xf>
    <xf numFmtId="0" fontId="24" fillId="5" borderId="1" xfId="0" applyFont="1" applyFill="1" applyBorder="1" applyAlignment="1">
      <alignment vertical="center"/>
    </xf>
    <xf numFmtId="0" fontId="24" fillId="5" borderId="8" xfId="0" applyFont="1" applyFill="1" applyBorder="1" applyAlignment="1">
      <alignment vertical="center"/>
    </xf>
    <xf numFmtId="0" fontId="0" fillId="5" borderId="8" xfId="0" applyFont="1" applyFill="1" applyBorder="1" applyAlignment="1">
      <alignment vertical="center"/>
    </xf>
    <xf numFmtId="0" fontId="0" fillId="5" borderId="0" xfId="0" applyFont="1" applyFill="1" applyBorder="1" applyAlignment="1">
      <alignment vertical="center"/>
    </xf>
    <xf numFmtId="0" fontId="61" fillId="5" borderId="0" xfId="0" applyFont="1" applyFill="1" applyAlignment="1">
      <alignment horizontal="left" vertical="center" wrapText="1"/>
    </xf>
    <xf numFmtId="0" fontId="61" fillId="5" borderId="0" xfId="0" applyFont="1" applyFill="1" applyAlignment="1">
      <alignment horizontal="left" vertical="center"/>
    </xf>
    <xf numFmtId="0" fontId="59" fillId="5" borderId="0" xfId="0" applyFont="1" applyFill="1" applyAlignment="1">
      <alignment horizontal="center" vertical="center"/>
    </xf>
    <xf numFmtId="0" fontId="62" fillId="5" borderId="0" xfId="0" applyFont="1" applyFill="1" applyAlignment="1">
      <alignment horizontal="center" vertical="center"/>
    </xf>
    <xf numFmtId="0" fontId="58" fillId="0" borderId="8" xfId="0" applyFont="1"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68" fillId="5" borderId="0" xfId="0" applyFont="1" applyFill="1" applyAlignment="1">
      <alignment horizontal="center" vertical="center"/>
    </xf>
    <xf numFmtId="0" fontId="113" fillId="5" borderId="0" xfId="0" applyFont="1" applyFill="1" applyAlignment="1">
      <alignment vertical="center"/>
    </xf>
    <xf numFmtId="0" fontId="23" fillId="6" borderId="0" xfId="0" applyFont="1" applyFill="1" applyBorder="1" applyAlignment="1" applyProtection="1">
      <alignment horizontal="right" vertical="center"/>
      <protection hidden="1"/>
    </xf>
    <xf numFmtId="0" fontId="19" fillId="6" borderId="0" xfId="0" applyFont="1" applyFill="1" applyAlignment="1">
      <alignment horizontal="right" vertical="center"/>
    </xf>
    <xf numFmtId="0" fontId="9" fillId="0" borderId="0" xfId="0" applyFont="1" applyFill="1" applyBorder="1" applyAlignment="1" applyProtection="1">
      <alignment horizontal="center" shrinkToFit="1"/>
      <protection locked="0"/>
    </xf>
    <xf numFmtId="0" fontId="42" fillId="0" borderId="0" xfId="0" applyFont="1" applyFill="1" applyBorder="1" applyAlignment="1" applyProtection="1">
      <alignment horizontal="center" shrinkToFit="1"/>
      <protection locked="0"/>
    </xf>
    <xf numFmtId="0" fontId="42" fillId="0" borderId="8" xfId="0" applyFont="1" applyFill="1" applyBorder="1" applyAlignment="1" applyProtection="1">
      <alignment horizontal="center" shrinkToFit="1"/>
      <protection locked="0"/>
    </xf>
    <xf numFmtId="0" fontId="24" fillId="5" borderId="0" xfId="0" applyFont="1" applyFill="1" applyBorder="1" applyAlignment="1">
      <alignment horizontal="center" shrinkToFit="1"/>
    </xf>
    <xf numFmtId="0" fontId="0" fillId="0" borderId="0" xfId="0" applyAlignment="1">
      <alignment horizontal="center" shrinkToFit="1"/>
    </xf>
    <xf numFmtId="0" fontId="23" fillId="6" borderId="0" xfId="0" applyFont="1" applyFill="1" applyBorder="1" applyAlignment="1" applyProtection="1">
      <alignment horizontal="left" vertical="center" shrinkToFit="1"/>
      <protection hidden="1"/>
    </xf>
    <xf numFmtId="0" fontId="19" fillId="6" borderId="0" xfId="0" applyFont="1" applyFill="1" applyAlignment="1">
      <alignment horizontal="left" vertical="center" shrinkToFit="1"/>
    </xf>
    <xf numFmtId="0" fontId="19" fillId="0" borderId="0" xfId="0" applyFont="1" applyAlignment="1">
      <alignment horizontal="left" vertical="center" shrinkToFit="1"/>
    </xf>
    <xf numFmtId="0" fontId="4" fillId="0" borderId="0" xfId="0" applyFont="1" applyFill="1" applyBorder="1" applyAlignment="1" applyProtection="1">
      <alignment horizontal="center" shrinkToFit="1"/>
      <protection locked="0"/>
    </xf>
    <xf numFmtId="0" fontId="0" fillId="0" borderId="0" xfId="0" applyFill="1" applyBorder="1" applyAlignment="1" applyProtection="1">
      <alignment horizontal="center" shrinkToFit="1"/>
      <protection locked="0"/>
    </xf>
    <xf numFmtId="0" fontId="0" fillId="0" borderId="8" xfId="0" applyFill="1" applyBorder="1" applyAlignment="1" applyProtection="1">
      <alignment horizontal="center" shrinkToFit="1"/>
      <protection locked="0"/>
    </xf>
    <xf numFmtId="0" fontId="24" fillId="5" borderId="8" xfId="0" applyFont="1" applyFill="1" applyBorder="1" applyAlignment="1">
      <alignment horizontal="center" shrinkToFit="1"/>
    </xf>
    <xf numFmtId="0" fontId="24" fillId="5" borderId="0" xfId="0" applyFont="1" applyFill="1" applyBorder="1" applyAlignment="1">
      <alignment vertical="center" wrapText="1"/>
    </xf>
    <xf numFmtId="0" fontId="4" fillId="5" borderId="0" xfId="0" applyFont="1" applyFill="1" applyBorder="1" applyAlignment="1" applyProtection="1">
      <alignment horizontal="center" vertical="center"/>
      <protection hidden="1"/>
    </xf>
    <xf numFmtId="0" fontId="4" fillId="5" borderId="0" xfId="0" applyFont="1" applyFill="1" applyBorder="1" applyAlignment="1" applyProtection="1">
      <alignment horizontal="center" vertical="center" shrinkToFit="1"/>
      <protection hidden="1"/>
    </xf>
    <xf numFmtId="0" fontId="4" fillId="5" borderId="0" xfId="0" applyFont="1" applyFill="1" applyAlignment="1">
      <alignment horizontal="center" vertical="center" shrinkToFit="1"/>
    </xf>
    <xf numFmtId="0" fontId="4" fillId="5" borderId="0" xfId="0" applyFont="1" applyFill="1" applyBorder="1" applyAlignment="1" applyProtection="1">
      <alignment horizontal="left" vertical="center"/>
      <protection hidden="1"/>
    </xf>
    <xf numFmtId="49" fontId="24" fillId="0" borderId="0" xfId="0" applyNumberFormat="1" applyFont="1" applyFill="1" applyBorder="1" applyAlignment="1" applyProtection="1">
      <alignment horizontal="center" vertical="center" wrapText="1"/>
      <protection locked="0"/>
    </xf>
    <xf numFmtId="49" fontId="0" fillId="0" borderId="0" xfId="0" applyNumberFormat="1" applyFill="1" applyBorder="1" applyAlignment="1" applyProtection="1">
      <alignment horizontal="center" vertical="center" wrapText="1"/>
      <protection locked="0"/>
    </xf>
    <xf numFmtId="49" fontId="0" fillId="0" borderId="8" xfId="0" applyNumberForma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8" xfId="0" applyBorder="1" applyAlignment="1" applyProtection="1">
      <alignment vertical="center"/>
      <protection locked="0"/>
    </xf>
    <xf numFmtId="0" fontId="6" fillId="0" borderId="0"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wrapText="1"/>
      <protection locked="0"/>
    </xf>
    <xf numFmtId="0" fontId="33" fillId="0" borderId="8" xfId="0" applyFont="1" applyFill="1" applyBorder="1" applyAlignment="1" applyProtection="1">
      <alignment horizontal="center" vertical="center" wrapText="1"/>
      <protection locked="0"/>
    </xf>
    <xf numFmtId="0" fontId="24" fillId="5" borderId="0" xfId="0" applyFont="1" applyFill="1" applyAlignment="1">
      <alignment vertical="center" wrapText="1"/>
    </xf>
    <xf numFmtId="0" fontId="22" fillId="0" borderId="0"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shrinkToFit="1"/>
      <protection locked="0"/>
    </xf>
    <xf numFmtId="0" fontId="24" fillId="4" borderId="3" xfId="0" applyFont="1" applyFill="1" applyBorder="1" applyAlignment="1" applyProtection="1">
      <alignment horizontal="center" vertical="center" shrinkToFit="1"/>
      <protection locked="0"/>
    </xf>
    <xf numFmtId="0" fontId="24" fillId="4" borderId="4" xfId="0" applyFont="1" applyFill="1" applyBorder="1" applyAlignment="1" applyProtection="1">
      <alignment horizontal="center" vertical="center" shrinkToFit="1"/>
      <protection locked="0"/>
    </xf>
    <xf numFmtId="0" fontId="24" fillId="4" borderId="7" xfId="0" applyFont="1" applyFill="1" applyBorder="1" applyAlignment="1" applyProtection="1">
      <alignment horizontal="center" vertical="center" shrinkToFit="1"/>
      <protection locked="0"/>
    </xf>
    <xf numFmtId="0" fontId="24" fillId="4" borderId="8" xfId="0" applyFont="1" applyFill="1" applyBorder="1" applyAlignment="1" applyProtection="1">
      <alignment horizontal="center" vertical="center" shrinkToFit="1"/>
      <protection locked="0"/>
    </xf>
    <xf numFmtId="0" fontId="24" fillId="4" borderId="9" xfId="0" applyFont="1" applyFill="1" applyBorder="1" applyAlignment="1" applyProtection="1">
      <alignment horizontal="center" vertical="center" shrinkToFit="1"/>
      <protection locked="0"/>
    </xf>
    <xf numFmtId="0" fontId="56" fillId="5" borderId="0" xfId="0" applyFont="1" applyFill="1" applyBorder="1" applyAlignment="1">
      <alignment horizontal="right" vertical="center"/>
    </xf>
    <xf numFmtId="0" fontId="56" fillId="5" borderId="0" xfId="0" applyFont="1" applyFill="1" applyAlignment="1">
      <alignment horizontal="right" vertical="center"/>
    </xf>
    <xf numFmtId="0" fontId="3" fillId="0" borderId="1" xfId="0" applyFont="1" applyFill="1" applyBorder="1" applyAlignment="1" applyProtection="1">
      <alignment horizontal="center" vertical="top" wrapText="1"/>
      <protection locked="0"/>
    </xf>
    <xf numFmtId="0" fontId="3" fillId="0" borderId="1" xfId="0" applyFont="1" applyBorder="1" applyAlignment="1">
      <alignment horizontal="center" vertical="top" wrapText="1"/>
    </xf>
    <xf numFmtId="0" fontId="3" fillId="5" borderId="0" xfId="0" applyFont="1" applyFill="1" applyAlignment="1">
      <alignment horizontal="center"/>
    </xf>
    <xf numFmtId="0" fontId="5" fillId="5" borderId="0" xfId="0" applyFont="1" applyFill="1" applyAlignment="1">
      <alignment horizontal="center" vertical="center"/>
    </xf>
    <xf numFmtId="0" fontId="54" fillId="5" borderId="0" xfId="0" applyFont="1" applyFill="1" applyAlignment="1">
      <alignment horizontal="center" vertical="center"/>
    </xf>
    <xf numFmtId="0" fontId="24" fillId="5" borderId="0" xfId="0" applyFont="1" applyFill="1" applyAlignment="1">
      <alignment horizontal="left" vertical="center" wrapText="1"/>
    </xf>
    <xf numFmtId="0" fontId="45" fillId="5" borderId="0" xfId="0" applyFont="1" applyFill="1" applyAlignment="1">
      <alignment horizontal="left" vertical="center" wrapText="1"/>
    </xf>
    <xf numFmtId="0" fontId="0" fillId="5" borderId="0" xfId="0" applyFill="1" applyAlignment="1">
      <alignment horizontal="left" vertical="center"/>
    </xf>
    <xf numFmtId="0" fontId="4" fillId="5" borderId="1" xfId="0" applyFont="1" applyFill="1" applyBorder="1" applyAlignment="1">
      <alignment horizontal="center" vertical="center"/>
    </xf>
    <xf numFmtId="0" fontId="3" fillId="6" borderId="1" xfId="0" applyNumberFormat="1" applyFont="1" applyFill="1" applyBorder="1" applyAlignment="1">
      <alignment horizontal="center" vertical="center"/>
    </xf>
    <xf numFmtId="0" fontId="38" fillId="6" borderId="1" xfId="0" applyNumberFormat="1" applyFont="1" applyFill="1" applyBorder="1" applyAlignment="1">
      <alignment horizontal="center" vertical="center"/>
    </xf>
    <xf numFmtId="0" fontId="24" fillId="5" borderId="0" xfId="0" applyFont="1" applyFill="1" applyAlignment="1">
      <alignment vertical="center" shrinkToFit="1"/>
    </xf>
    <xf numFmtId="0" fontId="45" fillId="5" borderId="0" xfId="0" applyFont="1" applyFill="1" applyAlignment="1">
      <alignment vertical="center" shrinkToFit="1"/>
    </xf>
    <xf numFmtId="0" fontId="0" fillId="5" borderId="0" xfId="0" applyFont="1" applyFill="1" applyAlignment="1">
      <alignment vertical="center" shrinkToFit="1"/>
    </xf>
    <xf numFmtId="0" fontId="23" fillId="5" borderId="0" xfId="0" applyFont="1" applyFill="1" applyAlignment="1">
      <alignment horizontal="left" vertical="center" wrapText="1"/>
    </xf>
    <xf numFmtId="0" fontId="19" fillId="5" borderId="0" xfId="0" applyFont="1" applyFill="1" applyAlignment="1">
      <alignment horizontal="left" vertical="center" wrapText="1"/>
    </xf>
    <xf numFmtId="0" fontId="0" fillId="5" borderId="0" xfId="0" applyFill="1" applyAlignment="1">
      <alignment horizontal="left" vertical="center" wrapText="1"/>
    </xf>
    <xf numFmtId="0" fontId="22" fillId="4" borderId="1" xfId="0" applyFont="1" applyFill="1" applyBorder="1" applyAlignment="1" applyProtection="1">
      <alignment horizontal="center" vertical="center"/>
      <protection locked="0"/>
    </xf>
    <xf numFmtId="0" fontId="18" fillId="4" borderId="1" xfId="0" applyFont="1" applyFill="1" applyBorder="1" applyAlignment="1" applyProtection="1">
      <alignment horizontal="center" vertical="center"/>
      <protection locked="0"/>
    </xf>
    <xf numFmtId="0" fontId="23" fillId="0" borderId="0" xfId="0" applyFont="1" applyFill="1" applyAlignment="1">
      <alignment horizontal="left" vertical="center" wrapText="1"/>
    </xf>
    <xf numFmtId="0" fontId="19" fillId="0" borderId="0" xfId="0" applyFont="1" applyFill="1" applyAlignment="1">
      <alignment horizontal="left" vertical="center" wrapText="1"/>
    </xf>
    <xf numFmtId="0" fontId="0" fillId="0" borderId="0" xfId="0" applyFill="1" applyAlignment="1">
      <alignment horizontal="left" vertical="center" wrapText="1"/>
    </xf>
    <xf numFmtId="0" fontId="22" fillId="4" borderId="10" xfId="0" applyFont="1" applyFill="1" applyBorder="1" applyAlignment="1" applyProtection="1">
      <alignment horizontal="center" vertical="center"/>
      <protection locked="0"/>
    </xf>
    <xf numFmtId="0" fontId="18" fillId="4" borderId="11" xfId="0" applyFont="1" applyFill="1" applyBorder="1" applyAlignment="1" applyProtection="1">
      <alignment horizontal="center" vertical="center"/>
      <protection locked="0"/>
    </xf>
    <xf numFmtId="0" fontId="18" fillId="4" borderId="10" xfId="0" applyFont="1" applyFill="1" applyBorder="1" applyAlignment="1" applyProtection="1">
      <alignment horizontal="center" vertical="center"/>
      <protection locked="0"/>
    </xf>
    <xf numFmtId="0" fontId="120" fillId="5" borderId="8" xfId="0" applyFont="1" applyFill="1" applyBorder="1" applyAlignment="1"/>
    <xf numFmtId="0" fontId="121" fillId="0" borderId="8" xfId="0" applyFont="1" applyBorder="1" applyAlignment="1"/>
    <xf numFmtId="0" fontId="24" fillId="4" borderId="1" xfId="0" applyFont="1" applyFill="1" applyBorder="1" applyAlignment="1" applyProtection="1">
      <alignment horizontal="left" vertical="center" shrinkToFit="1"/>
      <protection locked="0"/>
    </xf>
    <xf numFmtId="0" fontId="45" fillId="4" borderId="1" xfId="0" applyFont="1" applyFill="1" applyBorder="1" applyAlignment="1" applyProtection="1">
      <alignment horizontal="left" vertical="center" shrinkToFit="1"/>
      <protection locked="0"/>
    </xf>
    <xf numFmtId="0" fontId="22" fillId="5" borderId="0" xfId="0" applyFont="1" applyFill="1" applyAlignment="1">
      <alignment horizontal="left" vertical="center" wrapText="1"/>
    </xf>
    <xf numFmtId="0" fontId="18" fillId="5" borderId="0" xfId="0" applyFont="1" applyFill="1" applyAlignment="1">
      <alignment horizontal="left" vertical="center" wrapText="1"/>
    </xf>
    <xf numFmtId="0" fontId="132" fillId="0" borderId="0" xfId="0" applyFont="1" applyAlignment="1">
      <alignment horizontal="left" vertical="center"/>
    </xf>
    <xf numFmtId="0" fontId="6" fillId="4" borderId="2" xfId="0" applyFont="1"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23" fillId="0" borderId="0" xfId="0" applyFont="1" applyFill="1" applyBorder="1" applyAlignment="1">
      <alignment horizontal="left" vertical="center" wrapText="1"/>
    </xf>
    <xf numFmtId="0" fontId="134" fillId="0" borderId="0" xfId="0" applyFont="1" applyAlignment="1">
      <alignment horizontal="center" vertical="center"/>
    </xf>
    <xf numFmtId="0" fontId="134" fillId="0" borderId="0" xfId="0" applyFont="1" applyAlignment="1">
      <alignment horizontal="left" vertical="center"/>
    </xf>
    <xf numFmtId="0" fontId="24" fillId="5" borderId="8" xfId="0" applyFont="1" applyFill="1" applyBorder="1" applyAlignment="1">
      <alignment vertical="center" shrinkToFit="1"/>
    </xf>
    <xf numFmtId="0" fontId="24" fillId="4" borderId="2" xfId="0" applyFont="1" applyFill="1" applyBorder="1" applyAlignment="1" applyProtection="1">
      <alignment horizontal="left" vertical="center" shrinkToFit="1"/>
      <protection locked="0"/>
    </xf>
    <xf numFmtId="0" fontId="24" fillId="4" borderId="3" xfId="0" applyFont="1" applyFill="1" applyBorder="1" applyAlignment="1" applyProtection="1">
      <alignment horizontal="left" vertical="center" shrinkToFit="1"/>
      <protection locked="0"/>
    </xf>
    <xf numFmtId="0" fontId="24" fillId="4" borderId="4" xfId="0" applyFont="1" applyFill="1" applyBorder="1" applyAlignment="1" applyProtection="1">
      <alignment horizontal="left" vertical="center" shrinkToFit="1"/>
      <protection locked="0"/>
    </xf>
    <xf numFmtId="0" fontId="24" fillId="4" borderId="7" xfId="0" applyFont="1" applyFill="1" applyBorder="1" applyAlignment="1" applyProtection="1">
      <alignment horizontal="left" vertical="center" shrinkToFit="1"/>
      <protection locked="0"/>
    </xf>
    <xf numFmtId="0" fontId="24" fillId="4" borderId="8" xfId="0" applyFont="1" applyFill="1" applyBorder="1" applyAlignment="1" applyProtection="1">
      <alignment horizontal="left" vertical="center" shrinkToFit="1"/>
      <protection locked="0"/>
    </xf>
    <xf numFmtId="0" fontId="24" fillId="4" borderId="9" xfId="0" applyFont="1" applyFill="1" applyBorder="1" applyAlignment="1" applyProtection="1">
      <alignment horizontal="left" vertical="center" shrinkToFit="1"/>
      <protection locked="0"/>
    </xf>
    <xf numFmtId="0" fontId="23" fillId="5" borderId="0" xfId="0" applyFont="1" applyFill="1" applyAlignment="1">
      <alignment horizontal="left" vertical="center"/>
    </xf>
    <xf numFmtId="0" fontId="19" fillId="5" borderId="0" xfId="0" applyFont="1" applyFill="1" applyAlignment="1">
      <alignment horizontal="left" vertical="center"/>
    </xf>
    <xf numFmtId="0" fontId="24" fillId="4" borderId="5" xfId="0" applyFont="1" applyFill="1" applyBorder="1" applyAlignment="1" applyProtection="1">
      <alignment horizontal="left" vertical="center" shrinkToFit="1"/>
      <protection locked="0"/>
    </xf>
    <xf numFmtId="0" fontId="24" fillId="4" borderId="0" xfId="0" applyFont="1" applyFill="1" applyBorder="1" applyAlignment="1" applyProtection="1">
      <alignment horizontal="left" vertical="center" shrinkToFit="1"/>
      <protection locked="0"/>
    </xf>
    <xf numFmtId="0" fontId="24" fillId="4" borderId="6" xfId="0" applyFont="1" applyFill="1" applyBorder="1" applyAlignment="1" applyProtection="1">
      <alignment horizontal="left" vertical="center" shrinkToFit="1"/>
      <protection locked="0"/>
    </xf>
    <xf numFmtId="0" fontId="23" fillId="5" borderId="0" xfId="0" applyFont="1" applyFill="1" applyAlignment="1">
      <alignment vertical="center" wrapText="1"/>
    </xf>
    <xf numFmtId="0" fontId="24" fillId="4" borderId="2" xfId="0" applyFont="1" applyFill="1" applyBorder="1" applyAlignment="1" applyProtection="1">
      <alignment horizontal="center" vertical="top" wrapText="1"/>
      <protection locked="0"/>
    </xf>
    <xf numFmtId="0" fontId="24" fillId="4" borderId="3" xfId="0" applyFont="1" applyFill="1" applyBorder="1" applyAlignment="1" applyProtection="1">
      <alignment horizontal="center" vertical="top" wrapText="1"/>
      <protection locked="0"/>
    </xf>
    <xf numFmtId="0" fontId="24" fillId="4" borderId="4" xfId="0" applyFont="1" applyFill="1" applyBorder="1" applyAlignment="1" applyProtection="1">
      <alignment horizontal="center" vertical="top" wrapText="1"/>
      <protection locked="0"/>
    </xf>
    <xf numFmtId="0" fontId="24" fillId="4" borderId="5" xfId="0" applyFont="1" applyFill="1" applyBorder="1" applyAlignment="1" applyProtection="1">
      <alignment horizontal="center" vertical="top" wrapText="1"/>
      <protection locked="0"/>
    </xf>
    <xf numFmtId="0" fontId="24" fillId="4" borderId="0" xfId="0" applyFont="1" applyFill="1" applyBorder="1" applyAlignment="1" applyProtection="1">
      <alignment horizontal="center" vertical="top" wrapText="1"/>
      <protection locked="0"/>
    </xf>
    <xf numFmtId="0" fontId="24" fillId="4" borderId="6" xfId="0" applyFont="1" applyFill="1" applyBorder="1" applyAlignment="1" applyProtection="1">
      <alignment horizontal="center" vertical="top" wrapText="1"/>
      <protection locked="0"/>
    </xf>
    <xf numFmtId="0" fontId="24" fillId="4" borderId="7" xfId="0" applyFont="1" applyFill="1" applyBorder="1" applyAlignment="1" applyProtection="1">
      <alignment horizontal="center" vertical="top" wrapText="1"/>
      <protection locked="0"/>
    </xf>
    <xf numFmtId="0" fontId="24" fillId="4" borderId="8" xfId="0" applyFont="1" applyFill="1" applyBorder="1" applyAlignment="1" applyProtection="1">
      <alignment horizontal="center" vertical="top" wrapText="1"/>
      <protection locked="0"/>
    </xf>
    <xf numFmtId="0" fontId="24" fillId="4" borderId="9" xfId="0" applyFont="1" applyFill="1" applyBorder="1" applyAlignment="1" applyProtection="1">
      <alignment horizontal="center" vertical="top" wrapText="1"/>
      <protection locked="0"/>
    </xf>
    <xf numFmtId="0" fontId="23" fillId="4" borderId="10" xfId="0" applyFont="1" applyFill="1" applyBorder="1" applyAlignment="1" applyProtection="1">
      <alignment horizontal="left" vertical="center"/>
      <protection locked="0"/>
    </xf>
    <xf numFmtId="0" fontId="23" fillId="4" borderId="12" xfId="0" applyFont="1" applyFill="1" applyBorder="1" applyAlignment="1" applyProtection="1">
      <alignment horizontal="left" vertical="center"/>
      <protection locked="0"/>
    </xf>
    <xf numFmtId="0" fontId="23" fillId="4" borderId="11" xfId="0" applyFont="1" applyFill="1" applyBorder="1" applyAlignment="1" applyProtection="1">
      <alignment horizontal="left" vertical="center"/>
      <protection locked="0"/>
    </xf>
    <xf numFmtId="0" fontId="22" fillId="5" borderId="12" xfId="0" applyFont="1" applyFill="1" applyBorder="1" applyAlignment="1">
      <alignment horizontal="left" vertical="center"/>
    </xf>
    <xf numFmtId="0" fontId="23" fillId="5" borderId="5"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23" fillId="4" borderId="0" xfId="0" applyFont="1" applyFill="1" applyBorder="1" applyAlignment="1" applyProtection="1">
      <alignment vertical="center" wrapText="1"/>
      <protection locked="0"/>
    </xf>
    <xf numFmtId="0" fontId="4" fillId="4" borderId="0" xfId="0" applyFont="1" applyFill="1" applyAlignment="1" applyProtection="1">
      <alignment vertical="center"/>
      <protection locked="0"/>
    </xf>
    <xf numFmtId="0" fontId="23" fillId="5" borderId="5" xfId="0" applyFont="1" applyFill="1" applyBorder="1" applyAlignment="1">
      <alignment vertical="center" wrapText="1"/>
    </xf>
    <xf numFmtId="0" fontId="23" fillId="5" borderId="0" xfId="0" applyFont="1" applyFill="1" applyBorder="1" applyAlignment="1">
      <alignment vertical="center" wrapText="1"/>
    </xf>
    <xf numFmtId="0" fontId="22" fillId="5" borderId="0" xfId="0" applyFont="1" applyFill="1" applyBorder="1" applyAlignment="1">
      <alignment horizontal="right" vertical="center" wrapText="1"/>
    </xf>
    <xf numFmtId="0" fontId="23" fillId="4" borderId="0" xfId="0" applyFont="1" applyFill="1" applyAlignment="1" applyProtection="1">
      <alignment vertical="center" wrapText="1"/>
      <protection locked="0"/>
    </xf>
    <xf numFmtId="0" fontId="23" fillId="4" borderId="0" xfId="0" applyFont="1" applyFill="1" applyBorder="1" applyAlignment="1" applyProtection="1">
      <alignment horizontal="left" vertical="center" wrapText="1"/>
      <protection locked="0"/>
    </xf>
    <xf numFmtId="0" fontId="24" fillId="5" borderId="0" xfId="0" applyFont="1" applyFill="1" applyBorder="1" applyAlignment="1">
      <alignment horizontal="left" vertical="center"/>
    </xf>
    <xf numFmtId="0" fontId="4" fillId="4" borderId="3" xfId="0" applyFont="1" applyFill="1" applyBorder="1" applyAlignment="1" applyProtection="1">
      <alignment horizontal="left" vertical="top" wrapText="1"/>
      <protection locked="0"/>
    </xf>
    <xf numFmtId="0" fontId="4" fillId="4" borderId="4" xfId="0" applyFont="1" applyFill="1" applyBorder="1" applyAlignment="1" applyProtection="1">
      <alignment horizontal="left" vertical="top" wrapText="1"/>
      <protection locked="0"/>
    </xf>
    <xf numFmtId="0" fontId="4" fillId="4" borderId="5"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6" xfId="0" applyFont="1" applyFill="1" applyBorder="1" applyAlignment="1" applyProtection="1">
      <alignment horizontal="left" vertical="top" wrapText="1"/>
      <protection locked="0"/>
    </xf>
    <xf numFmtId="0" fontId="4" fillId="4" borderId="7" xfId="0" applyFont="1" applyFill="1" applyBorder="1" applyAlignment="1" applyProtection="1">
      <alignment horizontal="left" vertical="top" wrapText="1"/>
      <protection locked="0"/>
    </xf>
    <xf numFmtId="0" fontId="4" fillId="4" borderId="8" xfId="0" applyFont="1" applyFill="1" applyBorder="1" applyAlignment="1" applyProtection="1">
      <alignment horizontal="left" vertical="top" wrapText="1"/>
      <protection locked="0"/>
    </xf>
    <xf numFmtId="0" fontId="4" fillId="4" borderId="9" xfId="0" applyFont="1" applyFill="1" applyBorder="1" applyAlignment="1" applyProtection="1">
      <alignment horizontal="left" vertical="top" wrapText="1"/>
      <protection locked="0"/>
    </xf>
    <xf numFmtId="0" fontId="56" fillId="5" borderId="0" xfId="0" applyFont="1" applyFill="1" applyBorder="1" applyAlignment="1">
      <alignment horizontal="center" vertical="center"/>
    </xf>
    <xf numFmtId="0" fontId="58" fillId="5" borderId="0" xfId="0" applyFont="1" applyFill="1" applyAlignment="1">
      <alignment vertical="center" wrapText="1"/>
    </xf>
    <xf numFmtId="0" fontId="74" fillId="5" borderId="0" xfId="0" applyFont="1" applyFill="1" applyAlignment="1">
      <alignment horizontal="right" vertical="center"/>
    </xf>
    <xf numFmtId="0" fontId="75" fillId="0" borderId="0" xfId="0" applyFont="1" applyAlignment="1">
      <alignment horizontal="right" vertical="center"/>
    </xf>
    <xf numFmtId="0" fontId="72" fillId="5" borderId="0" xfId="0" applyFont="1" applyFill="1" applyAlignment="1">
      <alignment vertical="center"/>
    </xf>
    <xf numFmtId="0" fontId="80" fillId="0" borderId="0" xfId="0" applyFont="1" applyAlignment="1">
      <alignment vertical="center"/>
    </xf>
    <xf numFmtId="0" fontId="58" fillId="5" borderId="0" xfId="0" applyFont="1" applyFill="1" applyBorder="1" applyAlignment="1">
      <alignment vertical="center" wrapText="1"/>
    </xf>
    <xf numFmtId="0" fontId="58" fillId="5" borderId="0" xfId="0" applyFont="1" applyFill="1" applyBorder="1" applyAlignment="1">
      <alignment horizontal="left" vertical="top" wrapText="1"/>
    </xf>
    <xf numFmtId="0" fontId="0" fillId="0" borderId="0" xfId="0" applyBorder="1" applyAlignment="1">
      <alignment horizontal="left" vertical="top"/>
    </xf>
    <xf numFmtId="0" fontId="58" fillId="5" borderId="0" xfId="0" applyFont="1" applyFill="1" applyAlignment="1">
      <alignment horizontal="left" vertical="top" wrapText="1"/>
    </xf>
    <xf numFmtId="0" fontId="58" fillId="5" borderId="0" xfId="0" applyFont="1" applyFill="1" applyAlignment="1">
      <alignment vertical="center"/>
    </xf>
    <xf numFmtId="0" fontId="74" fillId="5" borderId="0" xfId="0" applyFont="1" applyFill="1" applyAlignment="1">
      <alignment vertical="center"/>
    </xf>
    <xf numFmtId="0" fontId="58" fillId="5" borderId="0" xfId="0" applyFont="1" applyFill="1" applyAlignment="1">
      <alignment horizontal="center" vertical="center"/>
    </xf>
    <xf numFmtId="0" fontId="0" fillId="0" borderId="0" xfId="0" applyAlignment="1">
      <alignment horizontal="left" vertical="top"/>
    </xf>
    <xf numFmtId="0" fontId="58" fillId="5" borderId="0" xfId="0" applyFont="1" applyFill="1" applyAlignment="1">
      <alignment wrapText="1"/>
    </xf>
    <xf numFmtId="0" fontId="0" fillId="0" borderId="0" xfId="0" applyAlignment="1">
      <alignment wrapText="1"/>
    </xf>
    <xf numFmtId="0" fontId="76" fillId="13" borderId="0" xfId="0" applyFont="1" applyFill="1" applyAlignment="1">
      <alignment vertical="center"/>
    </xf>
    <xf numFmtId="0" fontId="39" fillId="0" borderId="0" xfId="0" applyFont="1" applyAlignment="1">
      <alignment vertical="center" wrapText="1"/>
    </xf>
    <xf numFmtId="0" fontId="3" fillId="0" borderId="0" xfId="0" applyFont="1" applyAlignment="1">
      <alignment vertical="center"/>
    </xf>
    <xf numFmtId="49" fontId="48" fillId="2" borderId="1" xfId="5" applyNumberFormat="1" applyFont="1" applyFill="1" applyBorder="1" applyAlignment="1">
      <alignment horizontal="center" vertical="center" wrapText="1"/>
    </xf>
  </cellXfs>
  <cellStyles count="8">
    <cellStyle name="ハイパーリンク" xfId="7" builtinId="8"/>
    <cellStyle name="桁区切り" xfId="1" builtinId="6"/>
    <cellStyle name="標準" xfId="0" builtinId="0"/>
    <cellStyle name="標準 5" xfId="6"/>
    <cellStyle name="標準 6" xfId="3"/>
    <cellStyle name="標準 7" xfId="2"/>
    <cellStyle name="標準 9" xfId="4"/>
    <cellStyle name="標準_Sheet2" xfId="5"/>
  </cellStyles>
  <dxfs count="2">
    <dxf>
      <font>
        <color rgb="FFFF0000"/>
      </font>
    </dxf>
    <dxf>
      <font>
        <color rgb="FFFF0000"/>
      </font>
    </dxf>
  </dxfs>
  <tableStyles count="0" defaultTableStyle="TableStyleMedium2" defaultPivotStyle="PivotStyleLight16"/>
  <colors>
    <mruColors>
      <color rgb="FFCCFFFF"/>
      <color rgb="FF0000CC"/>
      <color rgb="FF006600"/>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emf"/><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45</xdr:col>
      <xdr:colOff>57150</xdr:colOff>
      <xdr:row>4</xdr:row>
      <xdr:rowOff>333375</xdr:rowOff>
    </xdr:from>
    <xdr:to>
      <xdr:col>53</xdr:col>
      <xdr:colOff>35262</xdr:colOff>
      <xdr:row>7</xdr:row>
      <xdr:rowOff>100957</xdr:rowOff>
    </xdr:to>
    <xdr:sp macro="" textlink="">
      <xdr:nvSpPr>
        <xdr:cNvPr id="2" name="正方形/長方形 1"/>
        <xdr:cNvSpPr/>
      </xdr:nvSpPr>
      <xdr:spPr>
        <a:xfrm>
          <a:off x="4772025" y="1285875"/>
          <a:ext cx="816312" cy="586732"/>
        </a:xfrm>
        <a:prstGeom prst="rect">
          <a:avLst/>
        </a:prstGeom>
        <a:blipFill dpi="0"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57149</xdr:colOff>
      <xdr:row>7</xdr:row>
      <xdr:rowOff>66677</xdr:rowOff>
    </xdr:from>
    <xdr:to>
      <xdr:col>53</xdr:col>
      <xdr:colOff>38100</xdr:colOff>
      <xdr:row>10</xdr:row>
      <xdr:rowOff>139575</xdr:rowOff>
    </xdr:to>
    <xdr:sp macro="" textlink="">
      <xdr:nvSpPr>
        <xdr:cNvPr id="3" name="正方形/長方形 2"/>
        <xdr:cNvSpPr/>
      </xdr:nvSpPr>
      <xdr:spPr>
        <a:xfrm>
          <a:off x="4772024" y="1838327"/>
          <a:ext cx="819151" cy="644398"/>
        </a:xfrm>
        <a:prstGeom prst="rect">
          <a:avLst/>
        </a:prstGeom>
        <a:blipFill dpi="0" rotWithShape="1">
          <a:blip xmlns:r="http://schemas.openxmlformats.org/officeDocument/2006/relationships" r:embed="rId2" cstate="print">
            <a:extLst>
              <a:ext uri="{28A0092B-C50C-407E-A947-70E740481C1C}">
                <a14:useLocalDpi xmlns:a14="http://schemas.microsoft.com/office/drawing/2010/main" val="0"/>
              </a:ext>
            </a:extLst>
          </a:blip>
          <a:srcRec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16233</xdr:colOff>
      <xdr:row>12</xdr:row>
      <xdr:rowOff>47627</xdr:rowOff>
    </xdr:from>
    <xdr:to>
      <xdr:col>40</xdr:col>
      <xdr:colOff>95250</xdr:colOff>
      <xdr:row>13</xdr:row>
      <xdr:rowOff>228600</xdr:rowOff>
    </xdr:to>
    <xdr:grpSp>
      <xdr:nvGrpSpPr>
        <xdr:cNvPr id="61" name="グループ化 60"/>
        <xdr:cNvGrpSpPr>
          <a:grpSpLocks/>
        </xdr:cNvGrpSpPr>
      </xdr:nvGrpSpPr>
      <xdr:grpSpPr bwMode="auto">
        <a:xfrm>
          <a:off x="3997683" y="3019427"/>
          <a:ext cx="288567" cy="371473"/>
          <a:chOff x="3416300" y="2205038"/>
          <a:chExt cx="2527300" cy="3438525"/>
        </a:xfrm>
      </xdr:grpSpPr>
      <xdr:pic>
        <xdr:nvPicPr>
          <xdr:cNvPr id="62" name="Picture 4"/>
          <xdr:cNvPicPr>
            <a:picLocks noChangeAspect="1" noChangeArrowheads="1" noCrop="1"/>
          </xdr:cNvPicPr>
        </xdr:nvPicPr>
        <xdr:blipFill>
          <a:blip xmlns:r="http://schemas.openxmlformats.org/officeDocument/2006/relationships" r:embed="rId3" cstate="print"/>
          <a:srcRect/>
          <a:stretch>
            <a:fillRect/>
          </a:stretch>
        </xdr:blipFill>
        <xdr:spPr bwMode="auto">
          <a:xfrm>
            <a:off x="3708400" y="2205038"/>
            <a:ext cx="2235200" cy="3160712"/>
          </a:xfrm>
          <a:prstGeom prst="rect">
            <a:avLst/>
          </a:prstGeom>
          <a:noFill/>
          <a:ln w="9525">
            <a:solidFill>
              <a:schemeClr val="tx1"/>
            </a:solidFill>
            <a:miter lim="800000"/>
            <a:headEnd/>
            <a:tailEnd/>
          </a:ln>
        </xdr:spPr>
      </xdr:pic>
      <xdr:pic>
        <xdr:nvPicPr>
          <xdr:cNvPr id="63" name="Picture 4"/>
          <xdr:cNvPicPr>
            <a:picLocks noChangeAspect="1" noChangeArrowheads="1" noCrop="1"/>
          </xdr:cNvPicPr>
        </xdr:nvPicPr>
        <xdr:blipFill>
          <a:blip xmlns:r="http://schemas.openxmlformats.org/officeDocument/2006/relationships" r:embed="rId3" cstate="print"/>
          <a:srcRect/>
          <a:stretch>
            <a:fillRect/>
          </a:stretch>
        </xdr:blipFill>
        <xdr:spPr bwMode="auto">
          <a:xfrm>
            <a:off x="3563938" y="2357438"/>
            <a:ext cx="2235200" cy="3159125"/>
          </a:xfrm>
          <a:prstGeom prst="rect">
            <a:avLst/>
          </a:prstGeom>
          <a:noFill/>
          <a:ln w="9525">
            <a:solidFill>
              <a:schemeClr val="tx1"/>
            </a:solidFill>
            <a:miter lim="800000"/>
            <a:headEnd/>
            <a:tailEnd/>
          </a:ln>
        </xdr:spPr>
      </xdr:pic>
      <xdr:pic>
        <xdr:nvPicPr>
          <xdr:cNvPr id="64" name="Picture 4"/>
          <xdr:cNvPicPr>
            <a:picLocks noChangeAspect="1" noChangeArrowheads="1" noCrop="1"/>
          </xdr:cNvPicPr>
        </xdr:nvPicPr>
        <xdr:blipFill>
          <a:blip xmlns:r="http://schemas.openxmlformats.org/officeDocument/2006/relationships" r:embed="rId3" cstate="print"/>
          <a:srcRect/>
          <a:stretch>
            <a:fillRect/>
          </a:stretch>
        </xdr:blipFill>
        <xdr:spPr bwMode="auto">
          <a:xfrm>
            <a:off x="3416300" y="2484438"/>
            <a:ext cx="2235200" cy="3159125"/>
          </a:xfrm>
          <a:prstGeom prst="rect">
            <a:avLst/>
          </a:prstGeom>
          <a:noFill/>
          <a:ln w="9525">
            <a:solidFill>
              <a:schemeClr val="tx1"/>
            </a:solidFill>
            <a:miter lim="800000"/>
            <a:headEnd/>
            <a:tailEnd/>
          </a:ln>
        </xdr:spPr>
      </xdr:pic>
    </xdr:grpSp>
    <xdr:clientData/>
  </xdr:twoCellAnchor>
  <xdr:twoCellAnchor>
    <xdr:from>
      <xdr:col>42</xdr:col>
      <xdr:colOff>6708</xdr:colOff>
      <xdr:row>12</xdr:row>
      <xdr:rowOff>57152</xdr:rowOff>
    </xdr:from>
    <xdr:to>
      <xdr:col>44</xdr:col>
      <xdr:colOff>85725</xdr:colOff>
      <xdr:row>13</xdr:row>
      <xdr:rowOff>238125</xdr:rowOff>
    </xdr:to>
    <xdr:grpSp>
      <xdr:nvGrpSpPr>
        <xdr:cNvPr id="65" name="グループ化 64"/>
        <xdr:cNvGrpSpPr>
          <a:grpSpLocks/>
        </xdr:cNvGrpSpPr>
      </xdr:nvGrpSpPr>
      <xdr:grpSpPr bwMode="auto">
        <a:xfrm>
          <a:off x="4407258" y="3028952"/>
          <a:ext cx="288567" cy="371473"/>
          <a:chOff x="3416300" y="2205038"/>
          <a:chExt cx="2527300" cy="3438525"/>
        </a:xfrm>
      </xdr:grpSpPr>
      <xdr:pic>
        <xdr:nvPicPr>
          <xdr:cNvPr id="66" name="Picture 4"/>
          <xdr:cNvPicPr>
            <a:picLocks noChangeAspect="1" noChangeArrowheads="1" noCrop="1"/>
          </xdr:cNvPicPr>
        </xdr:nvPicPr>
        <xdr:blipFill>
          <a:blip xmlns:r="http://schemas.openxmlformats.org/officeDocument/2006/relationships" r:embed="rId3" cstate="print"/>
          <a:srcRect/>
          <a:stretch>
            <a:fillRect/>
          </a:stretch>
        </xdr:blipFill>
        <xdr:spPr bwMode="auto">
          <a:xfrm>
            <a:off x="3708400" y="2205038"/>
            <a:ext cx="2235200" cy="3160712"/>
          </a:xfrm>
          <a:prstGeom prst="rect">
            <a:avLst/>
          </a:prstGeom>
          <a:noFill/>
          <a:ln w="9525">
            <a:solidFill>
              <a:schemeClr val="tx1"/>
            </a:solidFill>
            <a:miter lim="800000"/>
            <a:headEnd/>
            <a:tailEnd/>
          </a:ln>
        </xdr:spPr>
      </xdr:pic>
      <xdr:pic>
        <xdr:nvPicPr>
          <xdr:cNvPr id="67" name="Picture 4"/>
          <xdr:cNvPicPr>
            <a:picLocks noChangeAspect="1" noChangeArrowheads="1" noCrop="1"/>
          </xdr:cNvPicPr>
        </xdr:nvPicPr>
        <xdr:blipFill>
          <a:blip xmlns:r="http://schemas.openxmlformats.org/officeDocument/2006/relationships" r:embed="rId3" cstate="print"/>
          <a:srcRect/>
          <a:stretch>
            <a:fillRect/>
          </a:stretch>
        </xdr:blipFill>
        <xdr:spPr bwMode="auto">
          <a:xfrm>
            <a:off x="3563938" y="2357438"/>
            <a:ext cx="2235200" cy="3159125"/>
          </a:xfrm>
          <a:prstGeom prst="rect">
            <a:avLst/>
          </a:prstGeom>
          <a:noFill/>
          <a:ln w="9525">
            <a:solidFill>
              <a:schemeClr val="tx1"/>
            </a:solidFill>
            <a:miter lim="800000"/>
            <a:headEnd/>
            <a:tailEnd/>
          </a:ln>
        </xdr:spPr>
      </xdr:pic>
      <xdr:pic>
        <xdr:nvPicPr>
          <xdr:cNvPr id="68" name="Picture 4"/>
          <xdr:cNvPicPr>
            <a:picLocks noChangeAspect="1" noChangeArrowheads="1" noCrop="1"/>
          </xdr:cNvPicPr>
        </xdr:nvPicPr>
        <xdr:blipFill>
          <a:blip xmlns:r="http://schemas.openxmlformats.org/officeDocument/2006/relationships" r:embed="rId3" cstate="print"/>
          <a:srcRect/>
          <a:stretch>
            <a:fillRect/>
          </a:stretch>
        </xdr:blipFill>
        <xdr:spPr bwMode="auto">
          <a:xfrm>
            <a:off x="3416300" y="2484438"/>
            <a:ext cx="2235200" cy="3159125"/>
          </a:xfrm>
          <a:prstGeom prst="rect">
            <a:avLst/>
          </a:prstGeom>
          <a:noFill/>
          <a:ln w="9525">
            <a:solidFill>
              <a:schemeClr val="tx1"/>
            </a:solidFill>
            <a:miter lim="800000"/>
            <a:headEnd/>
            <a:tailEnd/>
          </a:ln>
        </xdr:spPr>
      </xdr:pic>
    </xdr:grpSp>
    <xdr:clientData/>
  </xdr:twoCellAnchor>
  <xdr:twoCellAnchor>
    <xdr:from>
      <xdr:col>34</xdr:col>
      <xdr:colOff>35283</xdr:colOff>
      <xdr:row>12</xdr:row>
      <xdr:rowOff>47627</xdr:rowOff>
    </xdr:from>
    <xdr:to>
      <xdr:col>37</xdr:col>
      <xdr:colOff>9525</xdr:colOff>
      <xdr:row>13</xdr:row>
      <xdr:rowOff>228600</xdr:rowOff>
    </xdr:to>
    <xdr:grpSp>
      <xdr:nvGrpSpPr>
        <xdr:cNvPr id="69" name="グループ化 68"/>
        <xdr:cNvGrpSpPr>
          <a:grpSpLocks/>
        </xdr:cNvGrpSpPr>
      </xdr:nvGrpSpPr>
      <xdr:grpSpPr bwMode="auto">
        <a:xfrm>
          <a:off x="3597633" y="3019427"/>
          <a:ext cx="288567" cy="371473"/>
          <a:chOff x="3416300" y="2205038"/>
          <a:chExt cx="2527300" cy="3438525"/>
        </a:xfrm>
      </xdr:grpSpPr>
      <xdr:pic>
        <xdr:nvPicPr>
          <xdr:cNvPr id="70" name="Picture 4"/>
          <xdr:cNvPicPr>
            <a:picLocks noChangeAspect="1" noChangeArrowheads="1" noCrop="1"/>
          </xdr:cNvPicPr>
        </xdr:nvPicPr>
        <xdr:blipFill>
          <a:blip xmlns:r="http://schemas.openxmlformats.org/officeDocument/2006/relationships" r:embed="rId3" cstate="print"/>
          <a:srcRect/>
          <a:stretch>
            <a:fillRect/>
          </a:stretch>
        </xdr:blipFill>
        <xdr:spPr bwMode="auto">
          <a:xfrm>
            <a:off x="3708400" y="2205038"/>
            <a:ext cx="2235200" cy="3160712"/>
          </a:xfrm>
          <a:prstGeom prst="rect">
            <a:avLst/>
          </a:prstGeom>
          <a:noFill/>
          <a:ln w="9525">
            <a:solidFill>
              <a:schemeClr val="tx1"/>
            </a:solidFill>
            <a:miter lim="800000"/>
            <a:headEnd/>
            <a:tailEnd/>
          </a:ln>
        </xdr:spPr>
      </xdr:pic>
      <xdr:pic>
        <xdr:nvPicPr>
          <xdr:cNvPr id="71" name="Picture 4"/>
          <xdr:cNvPicPr>
            <a:picLocks noChangeAspect="1" noChangeArrowheads="1" noCrop="1"/>
          </xdr:cNvPicPr>
        </xdr:nvPicPr>
        <xdr:blipFill>
          <a:blip xmlns:r="http://schemas.openxmlformats.org/officeDocument/2006/relationships" r:embed="rId3" cstate="print"/>
          <a:srcRect/>
          <a:stretch>
            <a:fillRect/>
          </a:stretch>
        </xdr:blipFill>
        <xdr:spPr bwMode="auto">
          <a:xfrm>
            <a:off x="3563938" y="2357438"/>
            <a:ext cx="2235200" cy="3159125"/>
          </a:xfrm>
          <a:prstGeom prst="rect">
            <a:avLst/>
          </a:prstGeom>
          <a:noFill/>
          <a:ln w="9525">
            <a:solidFill>
              <a:schemeClr val="tx1"/>
            </a:solidFill>
            <a:miter lim="800000"/>
            <a:headEnd/>
            <a:tailEnd/>
          </a:ln>
        </xdr:spPr>
      </xdr:pic>
      <xdr:pic>
        <xdr:nvPicPr>
          <xdr:cNvPr id="72" name="Picture 4"/>
          <xdr:cNvPicPr>
            <a:picLocks noChangeAspect="1" noChangeArrowheads="1" noCrop="1"/>
          </xdr:cNvPicPr>
        </xdr:nvPicPr>
        <xdr:blipFill>
          <a:blip xmlns:r="http://schemas.openxmlformats.org/officeDocument/2006/relationships" r:embed="rId3" cstate="print"/>
          <a:srcRect/>
          <a:stretch>
            <a:fillRect/>
          </a:stretch>
        </xdr:blipFill>
        <xdr:spPr bwMode="auto">
          <a:xfrm>
            <a:off x="3416300" y="2484438"/>
            <a:ext cx="2235200" cy="3159125"/>
          </a:xfrm>
          <a:prstGeom prst="rect">
            <a:avLst/>
          </a:prstGeom>
          <a:noFill/>
          <a:ln w="9525">
            <a:solidFill>
              <a:schemeClr val="tx1"/>
            </a:solidFill>
            <a:miter lim="800000"/>
            <a:headEnd/>
            <a:tailEnd/>
          </a:ln>
        </xdr:spPr>
      </xdr:pic>
    </xdr:grpSp>
    <xdr:clientData/>
  </xdr:twoCellAnchor>
  <xdr:twoCellAnchor>
    <xdr:from>
      <xdr:col>43</xdr:col>
      <xdr:colOff>83615</xdr:colOff>
      <xdr:row>14</xdr:row>
      <xdr:rowOff>0</xdr:rowOff>
    </xdr:from>
    <xdr:to>
      <xdr:col>50</xdr:col>
      <xdr:colOff>38100</xdr:colOff>
      <xdr:row>16</xdr:row>
      <xdr:rowOff>420312</xdr:rowOff>
    </xdr:to>
    <xdr:grpSp>
      <xdr:nvGrpSpPr>
        <xdr:cNvPr id="81" name="グループ化 80"/>
        <xdr:cNvGrpSpPr/>
      </xdr:nvGrpSpPr>
      <xdr:grpSpPr>
        <a:xfrm>
          <a:off x="4588940" y="3600450"/>
          <a:ext cx="687910" cy="906087"/>
          <a:chOff x="4569890" y="3876675"/>
          <a:chExt cx="764110" cy="942974"/>
        </a:xfrm>
      </xdr:grpSpPr>
      <xdr:pic>
        <xdr:nvPicPr>
          <xdr:cNvPr id="77" name="図 7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69890" y="3914774"/>
            <a:ext cx="668860" cy="90487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79" name="図 7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73624" y="3876675"/>
            <a:ext cx="460376" cy="161925"/>
          </a:xfrm>
          <a:prstGeom prst="rect">
            <a:avLst/>
          </a:prstGeom>
          <a:noFill/>
          <a:ln w="19050">
            <a:solidFill>
              <a:srgbClr val="FF0000"/>
            </a:solidFill>
          </a:ln>
          <a:extLst>
            <a:ext uri="{909E8E84-426E-40DD-AFC4-6F175D3DCCD1}">
              <a14:hiddenFill xmlns:a14="http://schemas.microsoft.com/office/drawing/2010/main">
                <a:solidFill>
                  <a:srgbClr val="FFFFFF"/>
                </a:solidFill>
              </a14:hiddenFill>
            </a:ext>
          </a:extLst>
        </xdr:spPr>
      </xdr:pic>
      <xdr:pic>
        <xdr:nvPicPr>
          <xdr:cNvPr id="80" name="irc_mi" descr="「Excel」の画像検索結果"/>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733925" y="4171950"/>
            <a:ext cx="361949" cy="36194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50</xdr:col>
      <xdr:colOff>91634</xdr:colOff>
      <xdr:row>16</xdr:row>
      <xdr:rowOff>257175</xdr:rowOff>
    </xdr:from>
    <xdr:to>
      <xdr:col>57</xdr:col>
      <xdr:colOff>0</xdr:colOff>
      <xdr:row>17</xdr:row>
      <xdr:rowOff>466725</xdr:rowOff>
    </xdr:to>
    <xdr:pic>
      <xdr:nvPicPr>
        <xdr:cNvPr id="83" name="irc_mi" descr="「Email」の画像検索結果"/>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30384" y="4343400"/>
          <a:ext cx="641791"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35</xdr:col>
      <xdr:colOff>90527</xdr:colOff>
      <xdr:row>4</xdr:row>
      <xdr:rowOff>132479</xdr:rowOff>
    </xdr:from>
    <xdr:to>
      <xdr:col>38</xdr:col>
      <xdr:colOff>102056</xdr:colOff>
      <xdr:row>5</xdr:row>
      <xdr:rowOff>20183</xdr:rowOff>
    </xdr:to>
    <xdr:pic>
      <xdr:nvPicPr>
        <xdr:cNvPr id="87" name="irc_mi" descr="「Excel」の画像検索結果"/>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757652" y="1084979"/>
          <a:ext cx="325854" cy="325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2485</xdr:colOff>
      <xdr:row>194</xdr:row>
      <xdr:rowOff>8284</xdr:rowOff>
    </xdr:from>
    <xdr:to>
      <xdr:col>44</xdr:col>
      <xdr:colOff>9293</xdr:colOff>
      <xdr:row>220</xdr:row>
      <xdr:rowOff>1</xdr:rowOff>
    </xdr:to>
    <xdr:sp macro="" textlink="" fLocksText="0">
      <xdr:nvSpPr>
        <xdr:cNvPr id="3" name="テキスト ボックス 2">
          <a:extLst>
            <a:ext uri="{FF2B5EF4-FFF2-40B4-BE49-F238E27FC236}">
              <a16:creationId xmlns:a16="http://schemas.microsoft.com/office/drawing/2014/main" id="{00000000-0008-0000-0000-000003000000}"/>
            </a:ext>
          </a:extLst>
        </xdr:cNvPr>
        <xdr:cNvSpPr txBox="1"/>
      </xdr:nvSpPr>
      <xdr:spPr>
        <a:xfrm>
          <a:off x="204191" y="37200608"/>
          <a:ext cx="8680161" cy="5236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altLang="ja-JP" sz="1400" baseline="0">
            <a:effectLst/>
            <a:latin typeface="Arial" panose="020B0604020202020204" pitchFamily="34" charset="0"/>
            <a:cs typeface="Arial" panose="020B0604020202020204" pitchFamily="34" charset="0"/>
          </a:endParaRPr>
        </a:p>
      </xdr:txBody>
    </xdr:sp>
    <xdr:clientData/>
  </xdr:twoCellAnchor>
  <xdr:twoCellAnchor>
    <xdr:from>
      <xdr:col>1</xdr:col>
      <xdr:colOff>11205</xdr:colOff>
      <xdr:row>221</xdr:row>
      <xdr:rowOff>9524</xdr:rowOff>
    </xdr:from>
    <xdr:to>
      <xdr:col>44</xdr:col>
      <xdr:colOff>11205</xdr:colOff>
      <xdr:row>247</xdr:row>
      <xdr:rowOff>0</xdr:rowOff>
    </xdr:to>
    <xdr:sp macro="" textlink="" fLocksText="0">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12911" y="42647906"/>
          <a:ext cx="8673353" cy="5234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altLang="ja-JP" sz="1400" b="0">
            <a:effectLst/>
            <a:latin typeface="Arial" panose="020B0604020202020204" pitchFamily="34" charset="0"/>
            <a:cs typeface="Arial" panose="020B0604020202020204" pitchFamily="34" charset="0"/>
          </a:endParaRPr>
        </a:p>
      </xdr:txBody>
    </xdr:sp>
    <xdr:clientData/>
  </xdr:twoCellAnchor>
  <xdr:twoCellAnchor>
    <xdr:from>
      <xdr:col>1</xdr:col>
      <xdr:colOff>22414</xdr:colOff>
      <xdr:row>321</xdr:row>
      <xdr:rowOff>11206</xdr:rowOff>
    </xdr:from>
    <xdr:to>
      <xdr:col>43</xdr:col>
      <xdr:colOff>212913</xdr:colOff>
      <xdr:row>372</xdr:row>
      <xdr:rowOff>190500</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23267" y="59256706"/>
          <a:ext cx="9603440" cy="10466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endParaRPr lang="en-US" altLang="ja-JP" sz="1400">
            <a:effectLst/>
            <a:latin typeface="Arial" panose="020B0604020202020204" pitchFamily="34" charset="0"/>
            <a:cs typeface="Arial" panose="020B0604020202020204" pitchFamily="34" charset="0"/>
          </a:endParaRPr>
        </a:p>
      </xdr:txBody>
    </xdr:sp>
    <xdr:clientData/>
  </xdr:twoCellAnchor>
  <xdr:twoCellAnchor>
    <xdr:from>
      <xdr:col>1</xdr:col>
      <xdr:colOff>22413</xdr:colOff>
      <xdr:row>296</xdr:row>
      <xdr:rowOff>11206</xdr:rowOff>
    </xdr:from>
    <xdr:to>
      <xdr:col>44</xdr:col>
      <xdr:colOff>22413</xdr:colOff>
      <xdr:row>315</xdr:row>
      <xdr:rowOff>12700</xdr:rowOff>
    </xdr:to>
    <xdr:sp macro="" textlink="" fLocksText="0">
      <xdr:nvSpPr>
        <xdr:cNvPr id="12" name="テキスト ボックス 11">
          <a:extLst>
            <a:ext uri="{FF2B5EF4-FFF2-40B4-BE49-F238E27FC236}">
              <a16:creationId xmlns:a16="http://schemas.microsoft.com/office/drawing/2014/main" id="{00000000-0008-0000-0000-00002F000000}"/>
            </a:ext>
          </a:extLst>
        </xdr:cNvPr>
        <xdr:cNvSpPr txBox="1"/>
      </xdr:nvSpPr>
      <xdr:spPr>
        <a:xfrm>
          <a:off x="124013" y="62838106"/>
          <a:ext cx="9283700" cy="4827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endParaRPr lang="ja-JP" altLang="ja-JP" sz="1400">
            <a:effectLst/>
            <a:latin typeface="Arial" panose="020B0604020202020204" pitchFamily="34" charset="0"/>
            <a:cs typeface="Arial" panose="020B0604020202020204" pitchFamily="34" charset="0"/>
          </a:endParaRPr>
        </a:p>
        <a:p>
          <a:pPr eaLnBrk="1" fontAlgn="auto" latinLnBrk="0" hangingPunct="1"/>
          <a:endParaRPr lang="ja-JP" altLang="ja-JP" sz="1400">
            <a:effectLst/>
            <a:latin typeface="Arial" panose="020B0604020202020204" pitchFamily="34" charset="0"/>
            <a:cs typeface="Arial" panose="020B0604020202020204" pitchFamily="34" charset="0"/>
          </a:endParaRPr>
        </a:p>
        <a:p>
          <a:pPr eaLnBrk="1" fontAlgn="auto" latinLnBrk="0" hangingPunct="1"/>
          <a:endParaRPr lang="ja-JP" altLang="ja-JP" sz="1400">
            <a:effectLst/>
            <a:latin typeface="Arial" panose="020B0604020202020204" pitchFamily="34" charset="0"/>
            <a:cs typeface="Arial" panose="020B0604020202020204" pitchFamily="34" charset="0"/>
          </a:endParaRPr>
        </a:p>
        <a:p>
          <a:pPr eaLnBrk="1" fontAlgn="auto" latinLnBrk="0" hangingPunct="1"/>
          <a:endParaRPr lang="en-US" altLang="ja-JP" sz="14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3318</xdr:colOff>
      <xdr:row>28</xdr:row>
      <xdr:rowOff>170626</xdr:rowOff>
    </xdr:from>
    <xdr:to>
      <xdr:col>29</xdr:col>
      <xdr:colOff>190500</xdr:colOff>
      <xdr:row>31</xdr:row>
      <xdr:rowOff>170627</xdr:rowOff>
    </xdr:to>
    <xdr:sp macro="" textlink="" fLocksText="0">
      <xdr:nvSpPr>
        <xdr:cNvPr id="49" name="テキスト ボックス 48">
          <a:extLst>
            <a:ext uri="{FF2B5EF4-FFF2-40B4-BE49-F238E27FC236}">
              <a16:creationId xmlns:a16="http://schemas.microsoft.com/office/drawing/2014/main" id="{00000000-0008-0000-0000-000011000000}"/>
            </a:ext>
          </a:extLst>
        </xdr:cNvPr>
        <xdr:cNvSpPr txBox="1"/>
      </xdr:nvSpPr>
      <xdr:spPr>
        <a:xfrm>
          <a:off x="798448" y="5620583"/>
          <a:ext cx="5156748" cy="521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00">
            <a:effectLst/>
            <a:latin typeface="Arial" panose="020B0604020202020204" pitchFamily="34" charset="0"/>
            <a:cs typeface="Arial" panose="020B0604020202020204" pitchFamily="34" charset="0"/>
          </a:endParaRPr>
        </a:p>
      </xdr:txBody>
    </xdr:sp>
    <xdr:clientData/>
  </xdr:twoCellAnchor>
  <xdr:twoCellAnchor>
    <xdr:from>
      <xdr:col>3</xdr:col>
      <xdr:colOff>197129</xdr:colOff>
      <xdr:row>32</xdr:row>
      <xdr:rowOff>5</xdr:rowOff>
    </xdr:from>
    <xdr:to>
      <xdr:col>29</xdr:col>
      <xdr:colOff>188847</xdr:colOff>
      <xdr:row>35</xdr:row>
      <xdr:rowOff>6</xdr:rowOff>
    </xdr:to>
    <xdr:sp macro="" textlink="" fLocksText="0">
      <xdr:nvSpPr>
        <xdr:cNvPr id="50" name="テキスト ボックス 49">
          <a:extLst>
            <a:ext uri="{FF2B5EF4-FFF2-40B4-BE49-F238E27FC236}">
              <a16:creationId xmlns:a16="http://schemas.microsoft.com/office/drawing/2014/main" id="{00000000-0008-0000-0000-000011000000}"/>
            </a:ext>
          </a:extLst>
        </xdr:cNvPr>
        <xdr:cNvSpPr txBox="1"/>
      </xdr:nvSpPr>
      <xdr:spPr>
        <a:xfrm>
          <a:off x="793477" y="6145701"/>
          <a:ext cx="5160066" cy="521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00">
            <a:effectLst/>
            <a:latin typeface="Arial" panose="020B0604020202020204" pitchFamily="34" charset="0"/>
            <a:cs typeface="Arial" panose="020B0604020202020204" pitchFamily="34" charset="0"/>
          </a:endParaRPr>
        </a:p>
      </xdr:txBody>
    </xdr:sp>
    <xdr:clientData/>
  </xdr:twoCellAnchor>
  <xdr:twoCellAnchor>
    <xdr:from>
      <xdr:col>0</xdr:col>
      <xdr:colOff>6629</xdr:colOff>
      <xdr:row>24</xdr:row>
      <xdr:rowOff>0</xdr:rowOff>
    </xdr:from>
    <xdr:to>
      <xdr:col>29</xdr:col>
      <xdr:colOff>185532</xdr:colOff>
      <xdr:row>27</xdr:row>
      <xdr:rowOff>0</xdr:rowOff>
    </xdr:to>
    <xdr:sp macro="" textlink="" fLocksText="0">
      <xdr:nvSpPr>
        <xdr:cNvPr id="51" name="テキスト ボックス 50">
          <a:extLst>
            <a:ext uri="{FF2B5EF4-FFF2-40B4-BE49-F238E27FC236}">
              <a16:creationId xmlns:a16="http://schemas.microsoft.com/office/drawing/2014/main" id="{00000000-0008-0000-0000-000011000000}"/>
            </a:ext>
          </a:extLst>
        </xdr:cNvPr>
        <xdr:cNvSpPr txBox="1"/>
      </xdr:nvSpPr>
      <xdr:spPr>
        <a:xfrm>
          <a:off x="6629" y="4754217"/>
          <a:ext cx="5943599" cy="521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00">
            <a:effectLst/>
            <a:latin typeface="Arial" panose="020B0604020202020204" pitchFamily="34" charset="0"/>
            <a:cs typeface="Arial" panose="020B0604020202020204" pitchFamily="34" charset="0"/>
          </a:endParaRPr>
        </a:p>
      </xdr:txBody>
    </xdr:sp>
    <xdr:clientData/>
  </xdr:twoCellAnchor>
  <xdr:twoCellAnchor>
    <xdr:from>
      <xdr:col>4</xdr:col>
      <xdr:colOff>1661</xdr:colOff>
      <xdr:row>37</xdr:row>
      <xdr:rowOff>3319</xdr:rowOff>
    </xdr:from>
    <xdr:to>
      <xdr:col>29</xdr:col>
      <xdr:colOff>192161</xdr:colOff>
      <xdr:row>40</xdr:row>
      <xdr:rowOff>3320</xdr:rowOff>
    </xdr:to>
    <xdr:sp macro="" textlink="" fLocksText="0">
      <xdr:nvSpPr>
        <xdr:cNvPr id="52" name="テキスト ボックス 51">
          <a:extLst>
            <a:ext uri="{FF2B5EF4-FFF2-40B4-BE49-F238E27FC236}">
              <a16:creationId xmlns:a16="http://schemas.microsoft.com/office/drawing/2014/main" id="{00000000-0008-0000-0000-000011000000}"/>
            </a:ext>
          </a:extLst>
        </xdr:cNvPr>
        <xdr:cNvSpPr txBox="1"/>
      </xdr:nvSpPr>
      <xdr:spPr>
        <a:xfrm>
          <a:off x="796791" y="7018689"/>
          <a:ext cx="5160066" cy="521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00">
            <a:effectLst/>
            <a:latin typeface="Arial" panose="020B0604020202020204" pitchFamily="34" charset="0"/>
            <a:cs typeface="Arial" panose="020B0604020202020204" pitchFamily="34" charset="0"/>
          </a:endParaRPr>
        </a:p>
      </xdr:txBody>
    </xdr:sp>
    <xdr:clientData/>
  </xdr:twoCellAnchor>
  <xdr:twoCellAnchor>
    <xdr:from>
      <xdr:col>3</xdr:col>
      <xdr:colOff>195474</xdr:colOff>
      <xdr:row>40</xdr:row>
      <xdr:rowOff>6628</xdr:rowOff>
    </xdr:from>
    <xdr:to>
      <xdr:col>29</xdr:col>
      <xdr:colOff>187192</xdr:colOff>
      <xdr:row>43</xdr:row>
      <xdr:rowOff>6629</xdr:rowOff>
    </xdr:to>
    <xdr:sp macro="" textlink="" fLocksText="0">
      <xdr:nvSpPr>
        <xdr:cNvPr id="53" name="テキスト ボックス 52">
          <a:extLst>
            <a:ext uri="{FF2B5EF4-FFF2-40B4-BE49-F238E27FC236}">
              <a16:creationId xmlns:a16="http://schemas.microsoft.com/office/drawing/2014/main" id="{00000000-0008-0000-0000-000011000000}"/>
            </a:ext>
          </a:extLst>
        </xdr:cNvPr>
        <xdr:cNvSpPr txBox="1"/>
      </xdr:nvSpPr>
      <xdr:spPr>
        <a:xfrm>
          <a:off x="791822" y="7543802"/>
          <a:ext cx="5160066" cy="521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00">
            <a:effectLst/>
            <a:latin typeface="Arial" panose="020B0604020202020204" pitchFamily="34" charset="0"/>
            <a:cs typeface="Arial" panose="020B0604020202020204" pitchFamily="34" charset="0"/>
          </a:endParaRPr>
        </a:p>
      </xdr:txBody>
    </xdr:sp>
    <xdr:clientData/>
  </xdr:twoCellAnchor>
  <xdr:twoCellAnchor>
    <xdr:from>
      <xdr:col>0</xdr:col>
      <xdr:colOff>0</xdr:colOff>
      <xdr:row>47</xdr:row>
      <xdr:rowOff>1657</xdr:rowOff>
    </xdr:from>
    <xdr:to>
      <xdr:col>29</xdr:col>
      <xdr:colOff>193815</xdr:colOff>
      <xdr:row>55</xdr:row>
      <xdr:rowOff>4974</xdr:rowOff>
    </xdr:to>
    <xdr:sp macro="" textlink="" fLocksText="0">
      <xdr:nvSpPr>
        <xdr:cNvPr id="54" name="テキスト ボックス 53">
          <a:extLst>
            <a:ext uri="{FF2B5EF4-FFF2-40B4-BE49-F238E27FC236}">
              <a16:creationId xmlns:a16="http://schemas.microsoft.com/office/drawing/2014/main" id="{00000000-0008-0000-0000-000011000000}"/>
            </a:ext>
          </a:extLst>
        </xdr:cNvPr>
        <xdr:cNvSpPr txBox="1"/>
      </xdr:nvSpPr>
      <xdr:spPr>
        <a:xfrm>
          <a:off x="0" y="8905461"/>
          <a:ext cx="5958511" cy="132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00">
            <a:effectLst/>
            <a:latin typeface="Arial" panose="020B0604020202020204" pitchFamily="34" charset="0"/>
            <a:cs typeface="Arial" panose="020B0604020202020204" pitchFamily="34" charset="0"/>
          </a:endParaRPr>
        </a:p>
      </xdr:txBody>
    </xdr:sp>
    <xdr:clientData/>
  </xdr:twoCellAnchor>
  <xdr:twoCellAnchor>
    <xdr:from>
      <xdr:col>2</xdr:col>
      <xdr:colOff>8281</xdr:colOff>
      <xdr:row>75</xdr:row>
      <xdr:rowOff>162345</xdr:rowOff>
    </xdr:from>
    <xdr:to>
      <xdr:col>28</xdr:col>
      <xdr:colOff>8283</xdr:colOff>
      <xdr:row>80</xdr:row>
      <xdr:rowOff>162345</xdr:rowOff>
    </xdr:to>
    <xdr:sp macro="" textlink="" fLocksText="0">
      <xdr:nvSpPr>
        <xdr:cNvPr id="55" name="テキスト ボックス 54">
          <a:extLst>
            <a:ext uri="{FF2B5EF4-FFF2-40B4-BE49-F238E27FC236}">
              <a16:creationId xmlns:a16="http://schemas.microsoft.com/office/drawing/2014/main" id="{00000000-0008-0000-0000-000011000000}"/>
            </a:ext>
          </a:extLst>
        </xdr:cNvPr>
        <xdr:cNvSpPr txBox="1"/>
      </xdr:nvSpPr>
      <xdr:spPr>
        <a:xfrm>
          <a:off x="438977" y="13878345"/>
          <a:ext cx="5996610" cy="869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00">
            <a:effectLst/>
            <a:latin typeface="Arial" panose="020B0604020202020204" pitchFamily="34" charset="0"/>
            <a:cs typeface="Arial" panose="020B0604020202020204" pitchFamily="34" charset="0"/>
          </a:endParaRPr>
        </a:p>
      </xdr:txBody>
    </xdr:sp>
    <xdr:clientData/>
  </xdr:twoCellAnchor>
  <xdr:twoCellAnchor>
    <xdr:from>
      <xdr:col>0</xdr:col>
      <xdr:colOff>3315</xdr:colOff>
      <xdr:row>82</xdr:row>
      <xdr:rowOff>162346</xdr:rowOff>
    </xdr:from>
    <xdr:to>
      <xdr:col>29</xdr:col>
      <xdr:colOff>223631</xdr:colOff>
      <xdr:row>85</xdr:row>
      <xdr:rowOff>162346</xdr:rowOff>
    </xdr:to>
    <xdr:sp macro="" textlink="" fLocksText="0">
      <xdr:nvSpPr>
        <xdr:cNvPr id="56" name="テキスト ボックス 55">
          <a:extLst>
            <a:ext uri="{FF2B5EF4-FFF2-40B4-BE49-F238E27FC236}">
              <a16:creationId xmlns:a16="http://schemas.microsoft.com/office/drawing/2014/main" id="{00000000-0008-0000-0000-000011000000}"/>
            </a:ext>
          </a:extLst>
        </xdr:cNvPr>
        <xdr:cNvSpPr txBox="1"/>
      </xdr:nvSpPr>
      <xdr:spPr>
        <a:xfrm>
          <a:off x="3315" y="15095889"/>
          <a:ext cx="6879533" cy="521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00">
            <a:effectLst/>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15</xdr:row>
      <xdr:rowOff>76200</xdr:rowOff>
    </xdr:from>
    <xdr:to>
      <xdr:col>28</xdr:col>
      <xdr:colOff>152400</xdr:colOff>
      <xdr:row>27</xdr:row>
      <xdr:rowOff>123825</xdr:rowOff>
    </xdr:to>
    <xdr:sp macro="" textlink="">
      <xdr:nvSpPr>
        <xdr:cNvPr id="2" name="正方形/長方形 1"/>
        <xdr:cNvSpPr/>
      </xdr:nvSpPr>
      <xdr:spPr>
        <a:xfrm>
          <a:off x="581025" y="3209925"/>
          <a:ext cx="4638675" cy="2219325"/>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57149</xdr:colOff>
      <xdr:row>17</xdr:row>
      <xdr:rowOff>142875</xdr:rowOff>
    </xdr:from>
    <xdr:to>
      <xdr:col>27</xdr:col>
      <xdr:colOff>123825</xdr:colOff>
      <xdr:row>25</xdr:row>
      <xdr:rowOff>76201</xdr:rowOff>
    </xdr:to>
    <xdr:sp macro="" textlink="">
      <xdr:nvSpPr>
        <xdr:cNvPr id="3" name="角丸四角形 2"/>
        <xdr:cNvSpPr/>
      </xdr:nvSpPr>
      <xdr:spPr>
        <a:xfrm>
          <a:off x="3314699" y="3638550"/>
          <a:ext cx="1695451" cy="1381126"/>
        </a:xfrm>
        <a:prstGeom prst="roundRect">
          <a:avLst/>
        </a:prstGeom>
        <a:solidFill>
          <a:schemeClr val="accent2">
            <a:lumMod val="20000"/>
            <a:lumOff val="80000"/>
          </a:schemeClr>
        </a:solidFill>
        <a:ln>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123825</xdr:colOff>
      <xdr:row>48</xdr:row>
      <xdr:rowOff>17688</xdr:rowOff>
    </xdr:from>
    <xdr:to>
      <xdr:col>31</xdr:col>
      <xdr:colOff>133351</xdr:colOff>
      <xdr:row>57</xdr:row>
      <xdr:rowOff>95251</xdr:rowOff>
    </xdr:to>
    <xdr:pic>
      <xdr:nvPicPr>
        <xdr:cNvPr id="4" name="図 3"/>
        <xdr:cNvPicPr>
          <a:picLocks noChangeAspect="1"/>
        </xdr:cNvPicPr>
      </xdr:nvPicPr>
      <xdr:blipFill rotWithShape="1">
        <a:blip xmlns:r="http://schemas.openxmlformats.org/officeDocument/2006/relationships" r:embed="rId1"/>
        <a:srcRect t="34107" r="3027" b="9427"/>
        <a:stretch/>
      </xdr:blipFill>
      <xdr:spPr>
        <a:xfrm>
          <a:off x="304800" y="9123588"/>
          <a:ext cx="5438776" cy="1706338"/>
        </a:xfrm>
        <a:prstGeom prst="rect">
          <a:avLst/>
        </a:prstGeom>
        <a:ln>
          <a:solidFill>
            <a:srgbClr val="0000CC"/>
          </a:solidFill>
        </a:ln>
      </xdr:spPr>
    </xdr:pic>
    <xdr:clientData/>
  </xdr:twoCellAnchor>
  <xdr:twoCellAnchor>
    <xdr:from>
      <xdr:col>4</xdr:col>
      <xdr:colOff>9525</xdr:colOff>
      <xdr:row>42</xdr:row>
      <xdr:rowOff>38100</xdr:rowOff>
    </xdr:from>
    <xdr:to>
      <xdr:col>5</xdr:col>
      <xdr:colOff>9525</xdr:colOff>
      <xdr:row>49</xdr:row>
      <xdr:rowOff>19050</xdr:rowOff>
    </xdr:to>
    <xdr:sp macro="" textlink="">
      <xdr:nvSpPr>
        <xdr:cNvPr id="5" name="下矢印 4"/>
        <xdr:cNvSpPr/>
      </xdr:nvSpPr>
      <xdr:spPr>
        <a:xfrm>
          <a:off x="733425" y="8058150"/>
          <a:ext cx="180975" cy="1247775"/>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133350</xdr:colOff>
      <xdr:row>16</xdr:row>
      <xdr:rowOff>19050</xdr:rowOff>
    </xdr:from>
    <xdr:to>
      <xdr:col>5</xdr:col>
      <xdr:colOff>38100</xdr:colOff>
      <xdr:row>19</xdr:row>
      <xdr:rowOff>104775</xdr:rowOff>
    </xdr:to>
    <xdr:pic>
      <xdr:nvPicPr>
        <xdr:cNvPr id="6" name="imgBoxImg" descr="クリックすると新しいウィンドウで開きます"/>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 y="3333750"/>
          <a:ext cx="6286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16</xdr:row>
      <xdr:rowOff>28576</xdr:rowOff>
    </xdr:from>
    <xdr:to>
      <xdr:col>14</xdr:col>
      <xdr:colOff>129540</xdr:colOff>
      <xdr:row>18</xdr:row>
      <xdr:rowOff>40878</xdr:rowOff>
    </xdr:to>
    <xdr:grpSp>
      <xdr:nvGrpSpPr>
        <xdr:cNvPr id="7" name="グループ化 6"/>
        <xdr:cNvGrpSpPr/>
      </xdr:nvGrpSpPr>
      <xdr:grpSpPr>
        <a:xfrm>
          <a:off x="1209675" y="3343276"/>
          <a:ext cx="1453515" cy="374252"/>
          <a:chOff x="1209675" y="1476376"/>
          <a:chExt cx="1453515" cy="374252"/>
        </a:xfrm>
      </xdr:grpSpPr>
      <xdr:pic>
        <xdr:nvPicPr>
          <xdr:cNvPr id="8" name="irc_mi" descr="「worksheet excel」の画像検索結果"/>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9" name="正方形/長方形 8"/>
          <xdr:cNvSpPr/>
        </xdr:nvSpPr>
        <xdr:spPr>
          <a:xfrm>
            <a:off x="1276350" y="1562100"/>
            <a:ext cx="1386840" cy="219075"/>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Application</a:t>
            </a:r>
            <a:r>
              <a:rPr kumimoji="1" lang="en-US" altLang="ja-JP" sz="1000" baseline="0">
                <a:solidFill>
                  <a:sysClr val="windowText" lastClr="000000"/>
                </a:solidFill>
              </a:rPr>
              <a:t> Form (AF)</a:t>
            </a:r>
            <a:endParaRPr kumimoji="1" lang="ja-JP" altLang="en-US" sz="1000">
              <a:solidFill>
                <a:sysClr val="windowText" lastClr="000000"/>
              </a:solidFill>
            </a:endParaRPr>
          </a:p>
        </xdr:txBody>
      </xdr:sp>
    </xdr:grpSp>
    <xdr:clientData/>
  </xdr:twoCellAnchor>
  <xdr:twoCellAnchor>
    <xdr:from>
      <xdr:col>6</xdr:col>
      <xdr:colOff>123825</xdr:colOff>
      <xdr:row>18</xdr:row>
      <xdr:rowOff>66676</xdr:rowOff>
    </xdr:from>
    <xdr:to>
      <xdr:col>14</xdr:col>
      <xdr:colOff>129540</xdr:colOff>
      <xdr:row>20</xdr:row>
      <xdr:rowOff>78978</xdr:rowOff>
    </xdr:to>
    <xdr:grpSp>
      <xdr:nvGrpSpPr>
        <xdr:cNvPr id="10" name="グループ化 9"/>
        <xdr:cNvGrpSpPr/>
      </xdr:nvGrpSpPr>
      <xdr:grpSpPr>
        <a:xfrm>
          <a:off x="1209675" y="3743326"/>
          <a:ext cx="1453515" cy="374252"/>
          <a:chOff x="1209675" y="1476376"/>
          <a:chExt cx="1453515" cy="374252"/>
        </a:xfrm>
      </xdr:grpSpPr>
      <xdr:pic>
        <xdr:nvPicPr>
          <xdr:cNvPr id="11" name="irc_mi" descr="「worksheet excel」の画像検索結果"/>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12" name="正方形/長方形 11"/>
          <xdr:cNvSpPr/>
        </xdr:nvSpPr>
        <xdr:spPr>
          <a:xfrm>
            <a:off x="1276350" y="1562100"/>
            <a:ext cx="1386840" cy="219075"/>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AF Check List</a:t>
            </a:r>
            <a:endParaRPr kumimoji="1" lang="ja-JP" altLang="en-US" sz="1000">
              <a:solidFill>
                <a:sysClr val="windowText" lastClr="000000"/>
              </a:solidFill>
            </a:endParaRPr>
          </a:p>
        </xdr:txBody>
      </xdr:sp>
    </xdr:grpSp>
    <xdr:clientData/>
  </xdr:twoCellAnchor>
  <xdr:twoCellAnchor>
    <xdr:from>
      <xdr:col>6</xdr:col>
      <xdr:colOff>123825</xdr:colOff>
      <xdr:row>20</xdr:row>
      <xdr:rowOff>104776</xdr:rowOff>
    </xdr:from>
    <xdr:to>
      <xdr:col>14</xdr:col>
      <xdr:colOff>129540</xdr:colOff>
      <xdr:row>22</xdr:row>
      <xdr:rowOff>117078</xdr:rowOff>
    </xdr:to>
    <xdr:grpSp>
      <xdr:nvGrpSpPr>
        <xdr:cNvPr id="13" name="グループ化 12"/>
        <xdr:cNvGrpSpPr/>
      </xdr:nvGrpSpPr>
      <xdr:grpSpPr>
        <a:xfrm>
          <a:off x="1209675" y="4143376"/>
          <a:ext cx="1453515" cy="374252"/>
          <a:chOff x="1209675" y="1476376"/>
          <a:chExt cx="1453515" cy="374252"/>
        </a:xfrm>
      </xdr:grpSpPr>
      <xdr:pic>
        <xdr:nvPicPr>
          <xdr:cNvPr id="14" name="irc_mi" descr="「worksheet excel」の画像検索結果"/>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15" name="正方形/長方形 14"/>
          <xdr:cNvSpPr/>
        </xdr:nvSpPr>
        <xdr:spPr>
          <a:xfrm>
            <a:off x="1276350" y="1562100"/>
            <a:ext cx="1386840" cy="219075"/>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Annex Form</a:t>
            </a:r>
            <a:endParaRPr kumimoji="1" lang="ja-JP" altLang="en-US" sz="1000">
              <a:solidFill>
                <a:sysClr val="windowText" lastClr="000000"/>
              </a:solidFill>
            </a:endParaRPr>
          </a:p>
        </xdr:txBody>
      </xdr:sp>
    </xdr:grpSp>
    <xdr:clientData/>
  </xdr:twoCellAnchor>
  <xdr:twoCellAnchor>
    <xdr:from>
      <xdr:col>6</xdr:col>
      <xdr:colOff>123825</xdr:colOff>
      <xdr:row>22</xdr:row>
      <xdr:rowOff>152401</xdr:rowOff>
    </xdr:from>
    <xdr:to>
      <xdr:col>14</xdr:col>
      <xdr:colOff>129540</xdr:colOff>
      <xdr:row>24</xdr:row>
      <xdr:rowOff>164703</xdr:rowOff>
    </xdr:to>
    <xdr:grpSp>
      <xdr:nvGrpSpPr>
        <xdr:cNvPr id="16" name="グループ化 15"/>
        <xdr:cNvGrpSpPr/>
      </xdr:nvGrpSpPr>
      <xdr:grpSpPr>
        <a:xfrm>
          <a:off x="1209675" y="4552951"/>
          <a:ext cx="1453515" cy="374252"/>
          <a:chOff x="1209675" y="1476376"/>
          <a:chExt cx="1453515" cy="374252"/>
        </a:xfrm>
      </xdr:grpSpPr>
      <xdr:pic>
        <xdr:nvPicPr>
          <xdr:cNvPr id="17" name="irc_mi" descr="「worksheet excel」の画像検索結果"/>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18" name="正方形/長方形 17"/>
          <xdr:cNvSpPr/>
        </xdr:nvSpPr>
        <xdr:spPr>
          <a:xfrm>
            <a:off x="1276350" y="1562100"/>
            <a:ext cx="1386840" cy="219075"/>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Employment Form</a:t>
            </a:r>
            <a:endParaRPr kumimoji="1" lang="ja-JP" altLang="en-US" sz="1000">
              <a:solidFill>
                <a:sysClr val="windowText" lastClr="000000"/>
              </a:solidFill>
            </a:endParaRPr>
          </a:p>
        </xdr:txBody>
      </xdr:sp>
    </xdr:grpSp>
    <xdr:clientData/>
  </xdr:twoCellAnchor>
  <xdr:twoCellAnchor>
    <xdr:from>
      <xdr:col>6</xdr:col>
      <xdr:colOff>123825</xdr:colOff>
      <xdr:row>25</xdr:row>
      <xdr:rowOff>9526</xdr:rowOff>
    </xdr:from>
    <xdr:to>
      <xdr:col>14</xdr:col>
      <xdr:colOff>129540</xdr:colOff>
      <xdr:row>27</xdr:row>
      <xdr:rowOff>21828</xdr:rowOff>
    </xdr:to>
    <xdr:grpSp>
      <xdr:nvGrpSpPr>
        <xdr:cNvPr id="19" name="グループ化 18"/>
        <xdr:cNvGrpSpPr/>
      </xdr:nvGrpSpPr>
      <xdr:grpSpPr>
        <a:xfrm>
          <a:off x="1209675" y="4953001"/>
          <a:ext cx="1453515" cy="374252"/>
          <a:chOff x="1209675" y="1476376"/>
          <a:chExt cx="1453515" cy="374252"/>
        </a:xfrm>
      </xdr:grpSpPr>
      <xdr:pic>
        <xdr:nvPicPr>
          <xdr:cNvPr id="20" name="irc_mi" descr="「worksheet excel」の画像検索結果"/>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21" name="正方形/長方形 20"/>
          <xdr:cNvSpPr/>
        </xdr:nvSpPr>
        <xdr:spPr>
          <a:xfrm>
            <a:off x="1276350" y="1562100"/>
            <a:ext cx="1386840" cy="219075"/>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Questionnaire</a:t>
            </a:r>
            <a:endParaRPr kumimoji="1" lang="ja-JP" altLang="en-US" sz="1000">
              <a:solidFill>
                <a:sysClr val="windowText" lastClr="000000"/>
              </a:solidFill>
            </a:endParaRPr>
          </a:p>
        </xdr:txBody>
      </xdr:sp>
    </xdr:grpSp>
    <xdr:clientData/>
  </xdr:twoCellAnchor>
  <xdr:twoCellAnchor>
    <xdr:from>
      <xdr:col>19</xdr:col>
      <xdr:colOff>19050</xdr:colOff>
      <xdr:row>18</xdr:row>
      <xdr:rowOff>66675</xdr:rowOff>
    </xdr:from>
    <xdr:to>
      <xdr:col>27</xdr:col>
      <xdr:colOff>24765</xdr:colOff>
      <xdr:row>20</xdr:row>
      <xdr:rowOff>78977</xdr:rowOff>
    </xdr:to>
    <xdr:grpSp>
      <xdr:nvGrpSpPr>
        <xdr:cNvPr id="22" name="グループ化 21"/>
        <xdr:cNvGrpSpPr/>
      </xdr:nvGrpSpPr>
      <xdr:grpSpPr>
        <a:xfrm>
          <a:off x="3457575" y="3743325"/>
          <a:ext cx="1453515" cy="374252"/>
          <a:chOff x="1209675" y="1476376"/>
          <a:chExt cx="1453515" cy="374252"/>
        </a:xfrm>
      </xdr:grpSpPr>
      <xdr:pic>
        <xdr:nvPicPr>
          <xdr:cNvPr id="23" name="irc_mi" descr="「worksheet excel」の画像検索結果"/>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24" name="正方形/長方形 23"/>
          <xdr:cNvSpPr/>
        </xdr:nvSpPr>
        <xdr:spPr>
          <a:xfrm>
            <a:off x="1276350" y="1562100"/>
            <a:ext cx="1386840" cy="219075"/>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ADM</a:t>
            </a:r>
            <a:r>
              <a:rPr kumimoji="1" lang="ja-JP" altLang="en-US" sz="1000" baseline="0">
                <a:solidFill>
                  <a:sysClr val="windowText" lastClr="000000"/>
                </a:solidFill>
              </a:rPr>
              <a:t> </a:t>
            </a:r>
            <a:r>
              <a:rPr kumimoji="1" lang="en-US" altLang="ja-JP" sz="1000" baseline="0">
                <a:solidFill>
                  <a:sysClr val="windowText" lastClr="000000"/>
                </a:solidFill>
              </a:rPr>
              <a:t>(JICE</a:t>
            </a:r>
            <a:r>
              <a:rPr kumimoji="1" lang="ja-JP" altLang="en-US" sz="1000" baseline="0">
                <a:solidFill>
                  <a:sysClr val="windowText" lastClr="000000"/>
                </a:solidFill>
              </a:rPr>
              <a:t>が使用）</a:t>
            </a:r>
            <a:endParaRPr kumimoji="1" lang="ja-JP" altLang="en-US" sz="1000">
              <a:solidFill>
                <a:sysClr val="windowText" lastClr="000000"/>
              </a:solidFill>
            </a:endParaRPr>
          </a:p>
        </xdr:txBody>
      </xdr:sp>
    </xdr:grpSp>
    <xdr:clientData/>
  </xdr:twoCellAnchor>
  <xdr:twoCellAnchor>
    <xdr:from>
      <xdr:col>19</xdr:col>
      <xdr:colOff>19050</xdr:colOff>
      <xdr:row>20</xdr:row>
      <xdr:rowOff>104775</xdr:rowOff>
    </xdr:from>
    <xdr:to>
      <xdr:col>27</xdr:col>
      <xdr:colOff>24765</xdr:colOff>
      <xdr:row>22</xdr:row>
      <xdr:rowOff>117077</xdr:rowOff>
    </xdr:to>
    <xdr:grpSp>
      <xdr:nvGrpSpPr>
        <xdr:cNvPr id="25" name="グループ化 24"/>
        <xdr:cNvGrpSpPr/>
      </xdr:nvGrpSpPr>
      <xdr:grpSpPr>
        <a:xfrm>
          <a:off x="3457575" y="4143375"/>
          <a:ext cx="1453515" cy="374252"/>
          <a:chOff x="1209675" y="1476376"/>
          <a:chExt cx="1453515" cy="374252"/>
        </a:xfrm>
      </xdr:grpSpPr>
      <xdr:pic>
        <xdr:nvPicPr>
          <xdr:cNvPr id="26" name="irc_mi" descr="「worksheet excel」の画像検索結果"/>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27" name="正方形/長方形 26"/>
          <xdr:cNvSpPr/>
        </xdr:nvSpPr>
        <xdr:spPr>
          <a:xfrm>
            <a:off x="1276350" y="1562100"/>
            <a:ext cx="1386840" cy="219075"/>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DATA</a:t>
            </a:r>
            <a:r>
              <a:rPr kumimoji="1" lang="ja-JP" altLang="en-US" sz="1000">
                <a:solidFill>
                  <a:sysClr val="windowText" lastClr="000000"/>
                </a:solidFill>
              </a:rPr>
              <a:t> </a:t>
            </a:r>
            <a:r>
              <a:rPr kumimoji="1" lang="en-US" altLang="ja-JP" sz="1000">
                <a:solidFill>
                  <a:sysClr val="windowText" lastClr="000000"/>
                </a:solidFill>
              </a:rPr>
              <a:t>(JICE</a:t>
            </a:r>
            <a:r>
              <a:rPr kumimoji="1" lang="ja-JP" altLang="en-US" sz="1000">
                <a:solidFill>
                  <a:sysClr val="windowText" lastClr="000000"/>
                </a:solidFill>
              </a:rPr>
              <a:t>が使用</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14</xdr:col>
      <xdr:colOff>129540</xdr:colOff>
      <xdr:row>17</xdr:row>
      <xdr:rowOff>42863</xdr:rowOff>
    </xdr:from>
    <xdr:to>
      <xdr:col>19</xdr:col>
      <xdr:colOff>85725</xdr:colOff>
      <xdr:row>19</xdr:row>
      <xdr:rowOff>80962</xdr:rowOff>
    </xdr:to>
    <xdr:cxnSp macro="">
      <xdr:nvCxnSpPr>
        <xdr:cNvPr id="28" name="直線矢印コネクタ 27"/>
        <xdr:cNvCxnSpPr>
          <a:stCxn id="24" idx="1"/>
          <a:endCxn id="9" idx="3"/>
        </xdr:cNvCxnSpPr>
      </xdr:nvCxnSpPr>
      <xdr:spPr>
        <a:xfrm flipH="1" flipV="1">
          <a:off x="2663190" y="3538538"/>
          <a:ext cx="861060" cy="400049"/>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129540</xdr:colOff>
      <xdr:row>17</xdr:row>
      <xdr:rowOff>42863</xdr:rowOff>
    </xdr:from>
    <xdr:to>
      <xdr:col>19</xdr:col>
      <xdr:colOff>85725</xdr:colOff>
      <xdr:row>21</xdr:row>
      <xdr:rowOff>119062</xdr:rowOff>
    </xdr:to>
    <xdr:cxnSp macro="">
      <xdr:nvCxnSpPr>
        <xdr:cNvPr id="29" name="直線矢印コネクタ 28"/>
        <xdr:cNvCxnSpPr>
          <a:stCxn id="9" idx="3"/>
          <a:endCxn id="27" idx="1"/>
        </xdr:cNvCxnSpPr>
      </xdr:nvCxnSpPr>
      <xdr:spPr>
        <a:xfrm>
          <a:off x="2663190" y="3538538"/>
          <a:ext cx="861060" cy="800099"/>
        </a:xfrm>
        <a:prstGeom prst="straightConnector1">
          <a:avLst/>
        </a:prstGeom>
        <a:ln w="9525">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152401</xdr:colOff>
      <xdr:row>37</xdr:row>
      <xdr:rowOff>157164</xdr:rowOff>
    </xdr:from>
    <xdr:to>
      <xdr:col>7</xdr:col>
      <xdr:colOff>15945</xdr:colOff>
      <xdr:row>41</xdr:row>
      <xdr:rowOff>171450</xdr:rowOff>
    </xdr:to>
    <xdr:grpSp>
      <xdr:nvGrpSpPr>
        <xdr:cNvPr id="30" name="グループ化 29"/>
        <xdr:cNvGrpSpPr/>
      </xdr:nvGrpSpPr>
      <xdr:grpSpPr>
        <a:xfrm>
          <a:off x="333376" y="7272339"/>
          <a:ext cx="949394" cy="738186"/>
          <a:chOff x="161925" y="6234113"/>
          <a:chExt cx="1114425" cy="866503"/>
        </a:xfrm>
      </xdr:grpSpPr>
      <xdr:pic>
        <xdr:nvPicPr>
          <xdr:cNvPr id="31" name="irc_mi" descr="「フォルダ」の画像検索結果"/>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1925" y="6234113"/>
            <a:ext cx="1114425" cy="86650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 name="imgBoxImg" descr="クリックすると新しいウィンドウで開きます"/>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6249" y="6453187"/>
            <a:ext cx="381001" cy="38100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3" name="正方形/長方形 32"/>
          <xdr:cNvSpPr/>
        </xdr:nvSpPr>
        <xdr:spPr>
          <a:xfrm>
            <a:off x="238125" y="6848476"/>
            <a:ext cx="866775"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b="1">
                <a:solidFill>
                  <a:sysClr val="windowText" lastClr="000000"/>
                </a:solidFill>
              </a:rPr>
              <a:t>集計マクロ</a:t>
            </a:r>
          </a:p>
        </xdr:txBody>
      </xdr:sp>
    </xdr:grpSp>
    <xdr:clientData/>
  </xdr:twoCellAnchor>
  <xdr:twoCellAnchor>
    <xdr:from>
      <xdr:col>17</xdr:col>
      <xdr:colOff>38100</xdr:colOff>
      <xdr:row>36</xdr:row>
      <xdr:rowOff>19050</xdr:rowOff>
    </xdr:from>
    <xdr:to>
      <xdr:col>31</xdr:col>
      <xdr:colOff>95250</xdr:colOff>
      <xdr:row>38</xdr:row>
      <xdr:rowOff>19050</xdr:rowOff>
    </xdr:to>
    <xdr:grpSp>
      <xdr:nvGrpSpPr>
        <xdr:cNvPr id="34" name="グループ化 33"/>
        <xdr:cNvGrpSpPr/>
      </xdr:nvGrpSpPr>
      <xdr:grpSpPr>
        <a:xfrm>
          <a:off x="3114675" y="6953250"/>
          <a:ext cx="2590800" cy="361950"/>
          <a:chOff x="3619500" y="6353175"/>
          <a:chExt cx="2590800" cy="361950"/>
        </a:xfrm>
      </xdr:grpSpPr>
      <xdr:pic>
        <xdr:nvPicPr>
          <xdr:cNvPr id="35" name="imgBoxImg" descr="クリックすると新しいウィンドウで開きます"/>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9500" y="6353175"/>
            <a:ext cx="361950" cy="361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6" name="図 35"/>
          <xdr:cNvPicPr>
            <a:picLocks noChangeAspect="1"/>
          </xdr:cNvPicPr>
        </xdr:nvPicPr>
        <xdr:blipFill rotWithShape="1">
          <a:blip xmlns:r="http://schemas.openxmlformats.org/officeDocument/2006/relationships" r:embed="rId7" cstate="print"/>
          <a:srcRect t="34107" r="28675" b="52924"/>
          <a:stretch/>
        </xdr:blipFill>
        <xdr:spPr>
          <a:xfrm>
            <a:off x="4038599" y="6418488"/>
            <a:ext cx="2171701" cy="212751"/>
          </a:xfrm>
          <a:prstGeom prst="rect">
            <a:avLst/>
          </a:prstGeom>
          <a:ln w="3175">
            <a:solidFill>
              <a:srgbClr val="0000CC"/>
            </a:solidFill>
          </a:ln>
        </xdr:spPr>
      </xdr:pic>
    </xdr:grpSp>
    <xdr:clientData/>
  </xdr:twoCellAnchor>
  <xdr:twoCellAnchor>
    <xdr:from>
      <xdr:col>17</xdr:col>
      <xdr:colOff>38100</xdr:colOff>
      <xdr:row>38</xdr:row>
      <xdr:rowOff>79375</xdr:rowOff>
    </xdr:from>
    <xdr:to>
      <xdr:col>31</xdr:col>
      <xdr:colOff>95250</xdr:colOff>
      <xdr:row>40</xdr:row>
      <xdr:rowOff>79375</xdr:rowOff>
    </xdr:to>
    <xdr:grpSp>
      <xdr:nvGrpSpPr>
        <xdr:cNvPr id="37" name="グループ化 36"/>
        <xdr:cNvGrpSpPr/>
      </xdr:nvGrpSpPr>
      <xdr:grpSpPr>
        <a:xfrm>
          <a:off x="3114675" y="7375525"/>
          <a:ext cx="2590800" cy="361950"/>
          <a:chOff x="3619500" y="6353175"/>
          <a:chExt cx="2590800" cy="361950"/>
        </a:xfrm>
      </xdr:grpSpPr>
      <xdr:pic>
        <xdr:nvPicPr>
          <xdr:cNvPr id="38" name="imgBoxImg" descr="クリックすると新しいウィンドウで開きます"/>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9500" y="6353175"/>
            <a:ext cx="361950" cy="361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9" name="図 38"/>
          <xdr:cNvPicPr>
            <a:picLocks noChangeAspect="1"/>
          </xdr:cNvPicPr>
        </xdr:nvPicPr>
        <xdr:blipFill rotWithShape="1">
          <a:blip xmlns:r="http://schemas.openxmlformats.org/officeDocument/2006/relationships" r:embed="rId7" cstate="print"/>
          <a:srcRect t="34107" r="28675" b="52924"/>
          <a:stretch/>
        </xdr:blipFill>
        <xdr:spPr>
          <a:xfrm>
            <a:off x="4038599" y="6418488"/>
            <a:ext cx="2171701" cy="212751"/>
          </a:xfrm>
          <a:prstGeom prst="rect">
            <a:avLst/>
          </a:prstGeom>
          <a:ln w="3175">
            <a:solidFill>
              <a:srgbClr val="0000CC"/>
            </a:solidFill>
          </a:ln>
        </xdr:spPr>
      </xdr:pic>
    </xdr:grpSp>
    <xdr:clientData/>
  </xdr:twoCellAnchor>
  <xdr:twoCellAnchor>
    <xdr:from>
      <xdr:col>17</xdr:col>
      <xdr:colOff>38100</xdr:colOff>
      <xdr:row>40</xdr:row>
      <xdr:rowOff>139700</xdr:rowOff>
    </xdr:from>
    <xdr:to>
      <xdr:col>31</xdr:col>
      <xdr:colOff>95250</xdr:colOff>
      <xdr:row>42</xdr:row>
      <xdr:rowOff>139700</xdr:rowOff>
    </xdr:to>
    <xdr:grpSp>
      <xdr:nvGrpSpPr>
        <xdr:cNvPr id="40" name="グループ化 39"/>
        <xdr:cNvGrpSpPr/>
      </xdr:nvGrpSpPr>
      <xdr:grpSpPr>
        <a:xfrm>
          <a:off x="3114675" y="7797800"/>
          <a:ext cx="2590800" cy="361950"/>
          <a:chOff x="3619500" y="6353175"/>
          <a:chExt cx="2590800" cy="361950"/>
        </a:xfrm>
      </xdr:grpSpPr>
      <xdr:pic>
        <xdr:nvPicPr>
          <xdr:cNvPr id="41" name="imgBoxImg" descr="クリックすると新しいウィンドウで開きます"/>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9500" y="6353175"/>
            <a:ext cx="361950" cy="361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2" name="図 41"/>
          <xdr:cNvPicPr>
            <a:picLocks noChangeAspect="1"/>
          </xdr:cNvPicPr>
        </xdr:nvPicPr>
        <xdr:blipFill rotWithShape="1">
          <a:blip xmlns:r="http://schemas.openxmlformats.org/officeDocument/2006/relationships" r:embed="rId7" cstate="print"/>
          <a:srcRect t="34107" r="28675" b="52924"/>
          <a:stretch/>
        </xdr:blipFill>
        <xdr:spPr>
          <a:xfrm>
            <a:off x="4038599" y="6418488"/>
            <a:ext cx="2171701" cy="212751"/>
          </a:xfrm>
          <a:prstGeom prst="rect">
            <a:avLst/>
          </a:prstGeom>
          <a:ln w="3175">
            <a:solidFill>
              <a:srgbClr val="0000CC"/>
            </a:solidFill>
          </a:ln>
        </xdr:spPr>
      </xdr:pic>
    </xdr:grpSp>
    <xdr:clientData/>
  </xdr:twoCellAnchor>
  <xdr:twoCellAnchor>
    <xdr:from>
      <xdr:col>17</xdr:col>
      <xdr:colOff>38100</xdr:colOff>
      <xdr:row>43</xdr:row>
      <xdr:rowOff>19050</xdr:rowOff>
    </xdr:from>
    <xdr:to>
      <xdr:col>31</xdr:col>
      <xdr:colOff>95250</xdr:colOff>
      <xdr:row>45</xdr:row>
      <xdr:rowOff>19050</xdr:rowOff>
    </xdr:to>
    <xdr:grpSp>
      <xdr:nvGrpSpPr>
        <xdr:cNvPr id="43" name="グループ化 42"/>
        <xdr:cNvGrpSpPr/>
      </xdr:nvGrpSpPr>
      <xdr:grpSpPr>
        <a:xfrm>
          <a:off x="3114675" y="8220075"/>
          <a:ext cx="2590800" cy="361950"/>
          <a:chOff x="3619500" y="6353175"/>
          <a:chExt cx="2590800" cy="361950"/>
        </a:xfrm>
      </xdr:grpSpPr>
      <xdr:pic>
        <xdr:nvPicPr>
          <xdr:cNvPr id="44" name="imgBoxImg" descr="クリックすると新しいウィンドウで開きます"/>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9500" y="6353175"/>
            <a:ext cx="361950" cy="361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5" name="図 44"/>
          <xdr:cNvPicPr>
            <a:picLocks noChangeAspect="1"/>
          </xdr:cNvPicPr>
        </xdr:nvPicPr>
        <xdr:blipFill rotWithShape="1">
          <a:blip xmlns:r="http://schemas.openxmlformats.org/officeDocument/2006/relationships" r:embed="rId7" cstate="print"/>
          <a:srcRect t="34107" r="28675" b="52924"/>
          <a:stretch/>
        </xdr:blipFill>
        <xdr:spPr>
          <a:xfrm>
            <a:off x="4038599" y="6418488"/>
            <a:ext cx="2171701" cy="212751"/>
          </a:xfrm>
          <a:prstGeom prst="rect">
            <a:avLst/>
          </a:prstGeom>
          <a:ln w="3175">
            <a:solidFill>
              <a:srgbClr val="0000CC"/>
            </a:solidFill>
          </a:ln>
        </xdr:spPr>
      </xdr:pic>
    </xdr:grpSp>
    <xdr:clientData/>
  </xdr:twoCellAnchor>
  <xdr:twoCellAnchor>
    <xdr:from>
      <xdr:col>13</xdr:col>
      <xdr:colOff>142875</xdr:colOff>
      <xdr:row>33</xdr:row>
      <xdr:rowOff>57149</xdr:rowOff>
    </xdr:from>
    <xdr:to>
      <xdr:col>22</xdr:col>
      <xdr:colOff>28576</xdr:colOff>
      <xdr:row>35</xdr:row>
      <xdr:rowOff>104774</xdr:rowOff>
    </xdr:to>
    <xdr:sp macro="" textlink="">
      <xdr:nvSpPr>
        <xdr:cNvPr id="46" name="角丸四角形吹き出し 45"/>
        <xdr:cNvSpPr/>
      </xdr:nvSpPr>
      <xdr:spPr>
        <a:xfrm>
          <a:off x="2495550" y="6448424"/>
          <a:ext cx="1514476" cy="409575"/>
        </a:xfrm>
        <a:prstGeom prst="wedgeRoundRectCallout">
          <a:avLst>
            <a:gd name="adj1" fmla="val -2962"/>
            <a:gd name="adj2" fmla="val 100495"/>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①</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各応募者が提出した</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b="1">
              <a:solidFill>
                <a:srgbClr val="C00000"/>
              </a:solidFill>
              <a:latin typeface="ＭＳ Ｐゴシック" panose="020B0600070205080204" pitchFamily="50" charset="-128"/>
              <a:ea typeface="ＭＳ Ｐゴシック" panose="020B0600070205080204" pitchFamily="50" charset="-128"/>
            </a:rPr>
            <a:t>AF</a:t>
          </a:r>
          <a:r>
            <a:rPr kumimoji="1" lang="ja-JP" altLang="en-US" sz="900" b="1">
              <a:solidFill>
                <a:srgbClr val="C00000"/>
              </a:solidFill>
              <a:latin typeface="ＭＳ Ｐゴシック" panose="020B0600070205080204" pitchFamily="50" charset="-128"/>
              <a:ea typeface="ＭＳ Ｐゴシック" panose="020B0600070205080204" pitchFamily="50" charset="-128"/>
            </a:rPr>
            <a:t>ファイル</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（本ファイル）</a:t>
          </a:r>
        </a:p>
      </xdr:txBody>
    </xdr:sp>
    <xdr:clientData/>
  </xdr:twoCellAnchor>
  <xdr:twoCellAnchor>
    <xdr:from>
      <xdr:col>24</xdr:col>
      <xdr:colOff>19050</xdr:colOff>
      <xdr:row>32</xdr:row>
      <xdr:rowOff>180974</xdr:rowOff>
    </xdr:from>
    <xdr:to>
      <xdr:col>33</xdr:col>
      <xdr:colOff>9525</xdr:colOff>
      <xdr:row>36</xdr:row>
      <xdr:rowOff>19050</xdr:rowOff>
    </xdr:to>
    <xdr:sp macro="" textlink="">
      <xdr:nvSpPr>
        <xdr:cNvPr id="47" name="角丸四角形吹き出し 46"/>
        <xdr:cNvSpPr/>
      </xdr:nvSpPr>
      <xdr:spPr>
        <a:xfrm>
          <a:off x="4362450" y="6391274"/>
          <a:ext cx="1619250" cy="561976"/>
        </a:xfrm>
        <a:prstGeom prst="wedgeRoundRectCallout">
          <a:avLst>
            <a:gd name="adj1" fmla="val -8844"/>
            <a:gd name="adj2" fmla="val 86936"/>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②</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b="1">
              <a:solidFill>
                <a:srgbClr val="C00000"/>
              </a:solidFill>
              <a:latin typeface="ＭＳ Ｐゴシック" panose="020B0600070205080204" pitchFamily="50" charset="-128"/>
              <a:ea typeface="ＭＳ Ｐゴシック" panose="020B0600070205080204" pitchFamily="50" charset="-128"/>
            </a:rPr>
            <a:t>DATA</a:t>
          </a:r>
          <a:r>
            <a:rPr kumimoji="1" lang="ja-JP" altLang="en-US" sz="900" b="1">
              <a:solidFill>
                <a:srgbClr val="C00000"/>
              </a:solidFill>
              <a:latin typeface="ＭＳ Ｐゴシック" panose="020B0600070205080204" pitchFamily="50" charset="-128"/>
              <a:ea typeface="ＭＳ Ｐゴシック" panose="020B0600070205080204" pitchFamily="50" charset="-128"/>
            </a:rPr>
            <a:t>シート</a:t>
          </a:r>
          <a:endParaRPr kumimoji="1" lang="en-US" altLang="ja-JP" sz="900" b="1">
            <a:solidFill>
              <a:srgbClr val="C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（応募者の</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AF</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データを横一列に並べたもの）</a:t>
          </a:r>
        </a:p>
      </xdr:txBody>
    </xdr:sp>
    <xdr:clientData/>
  </xdr:twoCellAnchor>
  <xdr:twoCellAnchor>
    <xdr:from>
      <xdr:col>7</xdr:col>
      <xdr:colOff>171451</xdr:colOff>
      <xdr:row>40</xdr:row>
      <xdr:rowOff>14289</xdr:rowOff>
    </xdr:from>
    <xdr:to>
      <xdr:col>13</xdr:col>
      <xdr:colOff>104775</xdr:colOff>
      <xdr:row>41</xdr:row>
      <xdr:rowOff>38100</xdr:rowOff>
    </xdr:to>
    <xdr:sp macro="" textlink="">
      <xdr:nvSpPr>
        <xdr:cNvPr id="48" name="正方形/長方形 47"/>
        <xdr:cNvSpPr/>
      </xdr:nvSpPr>
      <xdr:spPr>
        <a:xfrm>
          <a:off x="1438276" y="7672389"/>
          <a:ext cx="1019174" cy="2047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b="1">
              <a:solidFill>
                <a:srgbClr val="C00000"/>
              </a:solidFill>
            </a:rPr>
            <a:t>集計！</a:t>
          </a:r>
        </a:p>
      </xdr:txBody>
    </xdr:sp>
    <xdr:clientData/>
  </xdr:twoCellAnchor>
  <xdr:twoCellAnchor>
    <xdr:from>
      <xdr:col>7</xdr:col>
      <xdr:colOff>95250</xdr:colOff>
      <xdr:row>37</xdr:row>
      <xdr:rowOff>19050</xdr:rowOff>
    </xdr:from>
    <xdr:to>
      <xdr:col>17</xdr:col>
      <xdr:colOff>38100</xdr:colOff>
      <xdr:row>39</xdr:row>
      <xdr:rowOff>19050</xdr:rowOff>
    </xdr:to>
    <xdr:cxnSp macro="">
      <xdr:nvCxnSpPr>
        <xdr:cNvPr id="49" name="直線矢印コネクタ 48"/>
        <xdr:cNvCxnSpPr>
          <a:stCxn id="35" idx="1"/>
        </xdr:cNvCxnSpPr>
      </xdr:nvCxnSpPr>
      <xdr:spPr>
        <a:xfrm flipH="1">
          <a:off x="1362075" y="7134225"/>
          <a:ext cx="1752600" cy="36195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39</xdr:row>
      <xdr:rowOff>79375</xdr:rowOff>
    </xdr:from>
    <xdr:to>
      <xdr:col>17</xdr:col>
      <xdr:colOff>38100</xdr:colOff>
      <xdr:row>39</xdr:row>
      <xdr:rowOff>142875</xdr:rowOff>
    </xdr:to>
    <xdr:cxnSp macro="">
      <xdr:nvCxnSpPr>
        <xdr:cNvPr id="50" name="直線矢印コネクタ 49"/>
        <xdr:cNvCxnSpPr>
          <a:stCxn id="38" idx="1"/>
        </xdr:cNvCxnSpPr>
      </xdr:nvCxnSpPr>
      <xdr:spPr>
        <a:xfrm flipH="1">
          <a:off x="1390650" y="7556500"/>
          <a:ext cx="1724025" cy="6350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40</xdr:row>
      <xdr:rowOff>76200</xdr:rowOff>
    </xdr:from>
    <xdr:to>
      <xdr:col>17</xdr:col>
      <xdr:colOff>38100</xdr:colOff>
      <xdr:row>41</xdr:row>
      <xdr:rowOff>139700</xdr:rowOff>
    </xdr:to>
    <xdr:cxnSp macro="">
      <xdr:nvCxnSpPr>
        <xdr:cNvPr id="51" name="直線矢印コネクタ 50"/>
        <xdr:cNvCxnSpPr>
          <a:stCxn id="41" idx="1"/>
        </xdr:cNvCxnSpPr>
      </xdr:nvCxnSpPr>
      <xdr:spPr>
        <a:xfrm flipH="1" flipV="1">
          <a:off x="1362075" y="7734300"/>
          <a:ext cx="1752600" cy="244475"/>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41</xdr:row>
      <xdr:rowOff>19050</xdr:rowOff>
    </xdr:from>
    <xdr:to>
      <xdr:col>17</xdr:col>
      <xdr:colOff>38100</xdr:colOff>
      <xdr:row>44</xdr:row>
      <xdr:rowOff>19050</xdr:rowOff>
    </xdr:to>
    <xdr:cxnSp macro="">
      <xdr:nvCxnSpPr>
        <xdr:cNvPr id="52" name="直線矢印コネクタ 51"/>
        <xdr:cNvCxnSpPr>
          <a:stCxn id="44" idx="1"/>
        </xdr:cNvCxnSpPr>
      </xdr:nvCxnSpPr>
      <xdr:spPr>
        <a:xfrm flipH="1" flipV="1">
          <a:off x="1352550" y="7858125"/>
          <a:ext cx="1762125" cy="542925"/>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57149</xdr:colOff>
      <xdr:row>44</xdr:row>
      <xdr:rowOff>47625</xdr:rowOff>
    </xdr:from>
    <xdr:to>
      <xdr:col>16</xdr:col>
      <xdr:colOff>180974</xdr:colOff>
      <xdr:row>48</xdr:row>
      <xdr:rowOff>85725</xdr:rowOff>
    </xdr:to>
    <xdr:sp macro="" textlink="">
      <xdr:nvSpPr>
        <xdr:cNvPr id="53" name="角丸四角形吹き出し 52"/>
        <xdr:cNvSpPr/>
      </xdr:nvSpPr>
      <xdr:spPr>
        <a:xfrm>
          <a:off x="1142999" y="8429625"/>
          <a:ext cx="1933575" cy="762000"/>
        </a:xfrm>
        <a:prstGeom prst="wedgeRoundRectCallout">
          <a:avLst>
            <a:gd name="adj1" fmla="val -58503"/>
            <a:gd name="adj2" fmla="val -78157"/>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③</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各</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AF</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ファイルの情報を手作業でコピペすることなくマクロで一旦集約し、</a:t>
          </a:r>
          <a:r>
            <a:rPr kumimoji="1" lang="ja-JP" altLang="en-US" sz="900" b="1">
              <a:solidFill>
                <a:srgbClr val="C00000"/>
              </a:solidFill>
              <a:latin typeface="ＭＳ Ｐゴシック" panose="020B0600070205080204" pitchFamily="50" charset="-128"/>
              <a:ea typeface="ＭＳ Ｐゴシック" panose="020B0600070205080204" pitchFamily="50" charset="-128"/>
            </a:rPr>
            <a:t>応募者</a:t>
          </a:r>
          <a:r>
            <a:rPr kumimoji="1" lang="en-US" altLang="ja-JP" sz="900" b="1">
              <a:solidFill>
                <a:srgbClr val="C00000"/>
              </a:solidFill>
              <a:latin typeface="ＭＳ Ｐゴシック" panose="020B0600070205080204" pitchFamily="50" charset="-128"/>
              <a:ea typeface="ＭＳ Ｐゴシック" panose="020B0600070205080204" pitchFamily="50" charset="-128"/>
            </a:rPr>
            <a:t>DB</a:t>
          </a:r>
          <a:r>
            <a:rPr kumimoji="1" lang="ja-JP" altLang="en-US" sz="900" b="1">
              <a:solidFill>
                <a:srgbClr val="C00000"/>
              </a:solidFill>
              <a:latin typeface="ＭＳ Ｐゴシック" panose="020B0600070205080204" pitchFamily="50" charset="-128"/>
              <a:ea typeface="ＭＳ Ｐゴシック" panose="020B0600070205080204" pitchFamily="50" charset="-128"/>
            </a:rPr>
            <a:t>作成前に各応募者データを以下のようにまとめる</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57150</xdr:colOff>
      <xdr:row>19</xdr:row>
      <xdr:rowOff>85725</xdr:rowOff>
    </xdr:from>
    <xdr:to>
      <xdr:col>6</xdr:col>
      <xdr:colOff>95250</xdr:colOff>
      <xdr:row>21</xdr:row>
      <xdr:rowOff>133350</xdr:rowOff>
    </xdr:to>
    <xdr:sp macro="" textlink="">
      <xdr:nvSpPr>
        <xdr:cNvPr id="54" name="正方形/長方形 53"/>
        <xdr:cNvSpPr/>
      </xdr:nvSpPr>
      <xdr:spPr>
        <a:xfrm>
          <a:off x="57150" y="3943350"/>
          <a:ext cx="1123950"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en-US" altLang="ja-JP" sz="900" b="1">
              <a:solidFill>
                <a:sysClr val="windowText" lastClr="000000"/>
              </a:solidFill>
            </a:rPr>
            <a:t>Excel</a:t>
          </a:r>
          <a:r>
            <a:rPr kumimoji="1" lang="ja-JP" altLang="en-US" sz="900" b="1">
              <a:solidFill>
                <a:sysClr val="windowText" lastClr="000000"/>
              </a:solidFill>
            </a:rPr>
            <a:t>版</a:t>
          </a:r>
          <a:endParaRPr kumimoji="1" lang="en-US" altLang="ja-JP" sz="900" b="1">
            <a:solidFill>
              <a:sysClr val="windowText" lastClr="000000"/>
            </a:solidFill>
          </a:endParaRPr>
        </a:p>
        <a:p>
          <a:pPr algn="ctr"/>
          <a:r>
            <a:rPr kumimoji="1" lang="en-US" altLang="ja-JP" sz="900" b="1">
              <a:solidFill>
                <a:sysClr val="windowText" lastClr="000000"/>
              </a:solidFill>
            </a:rPr>
            <a:t>AF</a:t>
          </a:r>
          <a:r>
            <a:rPr kumimoji="1" lang="ja-JP" altLang="en-US" sz="900" b="1">
              <a:solidFill>
                <a:sysClr val="windowText" lastClr="000000"/>
              </a:solidFill>
            </a:rPr>
            <a:t>ファイル</a:t>
          </a:r>
        </a:p>
      </xdr:txBody>
    </xdr:sp>
    <xdr:clientData/>
  </xdr:twoCellAnchor>
  <xdr:twoCellAnchor>
    <xdr:from>
      <xdr:col>19</xdr:col>
      <xdr:colOff>19050</xdr:colOff>
      <xdr:row>22</xdr:row>
      <xdr:rowOff>142875</xdr:rowOff>
    </xdr:from>
    <xdr:to>
      <xdr:col>27</xdr:col>
      <xdr:colOff>24765</xdr:colOff>
      <xdr:row>24</xdr:row>
      <xdr:rowOff>155177</xdr:rowOff>
    </xdr:to>
    <xdr:grpSp>
      <xdr:nvGrpSpPr>
        <xdr:cNvPr id="55" name="グループ化 54"/>
        <xdr:cNvGrpSpPr/>
      </xdr:nvGrpSpPr>
      <xdr:grpSpPr>
        <a:xfrm>
          <a:off x="3457575" y="4543425"/>
          <a:ext cx="1453515" cy="374252"/>
          <a:chOff x="1209675" y="1476376"/>
          <a:chExt cx="1453515" cy="374252"/>
        </a:xfrm>
      </xdr:grpSpPr>
      <xdr:pic>
        <xdr:nvPicPr>
          <xdr:cNvPr id="56" name="irc_mi" descr="「worksheet excel」の画像検索結果"/>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57" name="正方形/長方形 56"/>
          <xdr:cNvSpPr/>
        </xdr:nvSpPr>
        <xdr:spPr>
          <a:xfrm>
            <a:off x="1276350" y="1562100"/>
            <a:ext cx="1386840" cy="219075"/>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How to</a:t>
            </a:r>
            <a:r>
              <a:rPr kumimoji="1" lang="ja-JP" altLang="en-US" sz="1000">
                <a:solidFill>
                  <a:sysClr val="windowText" lastClr="000000"/>
                </a:solidFill>
              </a:rPr>
              <a:t> </a:t>
            </a:r>
            <a:r>
              <a:rPr kumimoji="1" lang="en-US" altLang="ja-JP" sz="1000">
                <a:solidFill>
                  <a:sysClr val="windowText" lastClr="000000"/>
                </a:solidFill>
              </a:rPr>
              <a:t>(JICE</a:t>
            </a:r>
            <a:r>
              <a:rPr kumimoji="1" lang="ja-JP" altLang="en-US" sz="1000">
                <a:solidFill>
                  <a:sysClr val="windowText" lastClr="000000"/>
                </a:solidFill>
              </a:rPr>
              <a:t>が使用</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17</xdr:col>
      <xdr:colOff>123826</xdr:colOff>
      <xdr:row>13</xdr:row>
      <xdr:rowOff>609599</xdr:rowOff>
    </xdr:from>
    <xdr:to>
      <xdr:col>26</xdr:col>
      <xdr:colOff>76201</xdr:colOff>
      <xdr:row>16</xdr:row>
      <xdr:rowOff>133349</xdr:rowOff>
    </xdr:to>
    <xdr:sp macro="" textlink="">
      <xdr:nvSpPr>
        <xdr:cNvPr id="58" name="円形吹き出し 57"/>
        <xdr:cNvSpPr/>
      </xdr:nvSpPr>
      <xdr:spPr>
        <a:xfrm>
          <a:off x="3200401" y="2962274"/>
          <a:ext cx="1581150" cy="485775"/>
        </a:xfrm>
        <a:prstGeom prst="wedgeEllipseCallout">
          <a:avLst>
            <a:gd name="adj1" fmla="val -60057"/>
            <a:gd name="adj2" fmla="val 103338"/>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800">
              <a:solidFill>
                <a:sysClr val="windowText" lastClr="000000"/>
              </a:solidFill>
            </a:rPr>
            <a:t>JICE</a:t>
          </a:r>
          <a:r>
            <a:rPr kumimoji="1" lang="ja-JP" altLang="en-US" sz="800">
              <a:solidFill>
                <a:sysClr val="windowText" lastClr="000000"/>
              </a:solidFill>
            </a:rPr>
            <a:t>側で毎年更新する部分の一括コントロール</a:t>
          </a:r>
        </a:p>
      </xdr:txBody>
    </xdr:sp>
    <xdr:clientData/>
  </xdr:twoCellAnchor>
  <xdr:twoCellAnchor>
    <xdr:from>
      <xdr:col>26</xdr:col>
      <xdr:colOff>28576</xdr:colOff>
      <xdr:row>25</xdr:row>
      <xdr:rowOff>123825</xdr:rowOff>
    </xdr:from>
    <xdr:to>
      <xdr:col>34</xdr:col>
      <xdr:colOff>161926</xdr:colOff>
      <xdr:row>28</xdr:row>
      <xdr:rowOff>85725</xdr:rowOff>
    </xdr:to>
    <xdr:sp macro="" textlink="">
      <xdr:nvSpPr>
        <xdr:cNvPr id="59" name="円形吹き出し 58"/>
        <xdr:cNvSpPr/>
      </xdr:nvSpPr>
      <xdr:spPr>
        <a:xfrm>
          <a:off x="4733926" y="5067300"/>
          <a:ext cx="1581150" cy="504825"/>
        </a:xfrm>
        <a:prstGeom prst="wedgeEllipseCallout">
          <a:avLst>
            <a:gd name="adj1" fmla="val -46203"/>
            <a:gd name="adj2" fmla="val -76144"/>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rPr>
            <a:t>これらのシートは非表示にしておく</a:t>
          </a:r>
        </a:p>
      </xdr:txBody>
    </xdr:sp>
    <xdr:clientData/>
  </xdr:twoCellAnchor>
  <xdr:twoCellAnchor>
    <xdr:from>
      <xdr:col>13</xdr:col>
      <xdr:colOff>161925</xdr:colOff>
      <xdr:row>25</xdr:row>
      <xdr:rowOff>180974</xdr:rowOff>
    </xdr:from>
    <xdr:to>
      <xdr:col>24</xdr:col>
      <xdr:colOff>95250</xdr:colOff>
      <xdr:row>28</xdr:row>
      <xdr:rowOff>123824</xdr:rowOff>
    </xdr:to>
    <xdr:sp macro="" textlink="">
      <xdr:nvSpPr>
        <xdr:cNvPr id="60" name="円形吹き出し 59"/>
        <xdr:cNvSpPr/>
      </xdr:nvSpPr>
      <xdr:spPr>
        <a:xfrm>
          <a:off x="2514600" y="5124449"/>
          <a:ext cx="1924050" cy="485775"/>
        </a:xfrm>
        <a:prstGeom prst="wedgeEllipseCallout">
          <a:avLst>
            <a:gd name="adj1" fmla="val -15885"/>
            <a:gd name="adj2" fmla="val -139799"/>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rPr>
            <a:t>「応募者</a:t>
          </a:r>
          <a:r>
            <a:rPr kumimoji="1" lang="en-US" altLang="ja-JP" sz="800">
              <a:solidFill>
                <a:sysClr val="windowText" lastClr="000000"/>
              </a:solidFill>
            </a:rPr>
            <a:t>DB</a:t>
          </a:r>
          <a:r>
            <a:rPr kumimoji="1" lang="ja-JP" altLang="en-US" sz="800">
              <a:solidFill>
                <a:sysClr val="windowText" lastClr="000000"/>
              </a:solidFill>
            </a:rPr>
            <a:t>」を作るために</a:t>
          </a:r>
          <a:r>
            <a:rPr kumimoji="1" lang="en-US" altLang="ja-JP" sz="800">
              <a:solidFill>
                <a:sysClr val="windowText" lastClr="000000"/>
              </a:solidFill>
            </a:rPr>
            <a:t>AF</a:t>
          </a:r>
          <a:r>
            <a:rPr kumimoji="1" lang="ja-JP" altLang="en-US" sz="800">
              <a:solidFill>
                <a:sysClr val="windowText" lastClr="000000"/>
              </a:solidFill>
            </a:rPr>
            <a:t>とアンケートデータを集約</a:t>
          </a:r>
        </a:p>
      </xdr:txBody>
    </xdr:sp>
    <xdr:clientData/>
  </xdr:twoCellAnchor>
  <xdr:twoCellAnchor>
    <xdr:from>
      <xdr:col>14</xdr:col>
      <xdr:colOff>129540</xdr:colOff>
      <xdr:row>21</xdr:row>
      <xdr:rowOff>119062</xdr:rowOff>
    </xdr:from>
    <xdr:to>
      <xdr:col>19</xdr:col>
      <xdr:colOff>85725</xdr:colOff>
      <xdr:row>26</xdr:row>
      <xdr:rowOff>23813</xdr:rowOff>
    </xdr:to>
    <xdr:cxnSp macro="">
      <xdr:nvCxnSpPr>
        <xdr:cNvPr id="61" name="直線矢印コネクタ 60"/>
        <xdr:cNvCxnSpPr>
          <a:stCxn id="21" idx="3"/>
          <a:endCxn id="27" idx="1"/>
        </xdr:cNvCxnSpPr>
      </xdr:nvCxnSpPr>
      <xdr:spPr>
        <a:xfrm flipV="1">
          <a:off x="2663190" y="4338637"/>
          <a:ext cx="861060" cy="809626"/>
        </a:xfrm>
        <a:prstGeom prst="straightConnector1">
          <a:avLst/>
        </a:prstGeom>
        <a:ln w="9525">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81227\Desktop\AF(Bangladesh)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80153/Desktop/AF(KHM)2018v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1) AF"/>
      <sheetName val="(2) Check list"/>
      <sheetName val="(3) Questionnaire"/>
      <sheetName val="How to"/>
      <sheetName val="ADM"/>
      <sheetName val="Data"/>
    </sheetNames>
    <sheetDataSet>
      <sheetData sheetId="0"/>
      <sheetData sheetId="1"/>
      <sheetData sheetId="2"/>
      <sheetData sheetId="3">
        <row r="8">
          <cell r="AU8"/>
        </row>
        <row r="9">
          <cell r="AU9"/>
        </row>
        <row r="10">
          <cell r="AU10"/>
        </row>
        <row r="11">
          <cell r="AU11"/>
        </row>
        <row r="12">
          <cell r="AT12" t="str">
            <v>My supervisor / colleague</v>
          </cell>
          <cell r="AU12"/>
        </row>
        <row r="13">
          <cell r="AT13" t="str">
            <v>JDS Returned Fellow</v>
          </cell>
        </row>
        <row r="14">
          <cell r="AT14" t="str">
            <v>HR / Training staff</v>
          </cell>
        </row>
        <row r="15">
          <cell r="AT15" t="str">
            <v>JICA official / expert</v>
          </cell>
          <cell r="AU15"/>
        </row>
        <row r="16">
          <cell r="AU16"/>
        </row>
        <row r="17">
          <cell r="AT17" t="str">
            <v>Economic Relations Division (ERD) Website</v>
          </cell>
          <cell r="AU17"/>
        </row>
        <row r="18">
          <cell r="AT18" t="str">
            <v>Ministry of Public Administration Website</v>
          </cell>
        </row>
        <row r="19">
          <cell r="AT19" t="str">
            <v>Ministry of Education Website</v>
          </cell>
        </row>
        <row r="20">
          <cell r="AT20" t="str">
            <v>Ministry of Planning Website</v>
          </cell>
        </row>
        <row r="21">
          <cell r="AS21"/>
          <cell r="AT21" t="str">
            <v>JDS Website</v>
          </cell>
        </row>
        <row r="22">
          <cell r="AS22"/>
        </row>
        <row r="23">
          <cell r="AT23" t="str">
            <v>Notification by Bangladesh Government / Organization</v>
          </cell>
        </row>
        <row r="24">
          <cell r="AT24" t="str">
            <v>Press Release by JICA</v>
          </cell>
        </row>
        <row r="26">
          <cell r="AT26" t="str">
            <v>Daily Prothom Alo Advertisement</v>
          </cell>
        </row>
        <row r="27">
          <cell r="AT27" t="str">
            <v>The Daily Star</v>
          </cell>
        </row>
        <row r="29">
          <cell r="AT29" t="str">
            <v>JDS Application Guidelines</v>
          </cell>
        </row>
        <row r="30">
          <cell r="AT30" t="str">
            <v>JDS Poster</v>
          </cell>
        </row>
        <row r="31">
          <cell r="AT31" t="str">
            <v>JDS Leaflet</v>
          </cell>
        </row>
        <row r="33">
          <cell r="AT33" t="str">
            <v>Embassy of Japan Facebook Page</v>
          </cell>
        </row>
        <row r="34">
          <cell r="AT34" t="str">
            <v>JICA Facebook Page</v>
          </cell>
        </row>
        <row r="35">
          <cell r="AT35" t="str">
            <v>JDS Alumni Association Facebook Page</v>
          </cell>
        </row>
        <row r="36">
          <cell r="AT36" t="str">
            <v>My friend's Facebook Page</v>
          </cell>
        </row>
        <row r="37">
          <cell r="AT37" t="str">
            <v>Ministry Facebook Page</v>
          </cell>
        </row>
        <row r="38">
          <cell r="AT38" t="str">
            <v>My supervisor / colleague</v>
          </cell>
        </row>
        <row r="39">
          <cell r="AT39" t="str">
            <v>JDS Returned Fellow</v>
          </cell>
        </row>
        <row r="40">
          <cell r="AT40" t="str">
            <v>HR / Training staff</v>
          </cell>
        </row>
        <row r="41">
          <cell r="AT41" t="str">
            <v>JICA official / expert</v>
          </cell>
        </row>
        <row r="42">
          <cell r="AT42" t="str">
            <v>Economic Relations Division (ERD) Website</v>
          </cell>
        </row>
        <row r="43">
          <cell r="AT43" t="str">
            <v>Ministry of Public Administration Website</v>
          </cell>
        </row>
        <row r="44">
          <cell r="AT44" t="str">
            <v>Ministry of Education Website</v>
          </cell>
        </row>
        <row r="45">
          <cell r="AT45" t="str">
            <v>Ministry of Planning Website</v>
          </cell>
        </row>
        <row r="46">
          <cell r="AT46" t="str">
            <v>JDS Website</v>
          </cell>
        </row>
        <row r="47">
          <cell r="AT47" t="str">
            <v>Notification by Bangladesh Government / Organization</v>
          </cell>
        </row>
        <row r="48">
          <cell r="AT48" t="str">
            <v>Press Release by JICA</v>
          </cell>
        </row>
        <row r="49">
          <cell r="AT49" t="str">
            <v>Daily Prothom Alo Advertisement</v>
          </cell>
        </row>
        <row r="50">
          <cell r="AT50" t="str">
            <v>The Daily Star</v>
          </cell>
        </row>
        <row r="51">
          <cell r="AT51" t="str">
            <v>JDS Application Guidelines</v>
          </cell>
        </row>
        <row r="52">
          <cell r="AT52" t="str">
            <v>JDS Poster</v>
          </cell>
        </row>
        <row r="53">
          <cell r="AT53" t="str">
            <v>JDS Leaflet</v>
          </cell>
        </row>
        <row r="54">
          <cell r="AT54" t="str">
            <v>Embassy of Japan Facebook Page</v>
          </cell>
        </row>
        <row r="55">
          <cell r="AT55" t="str">
            <v>JICA Facebook Page</v>
          </cell>
        </row>
        <row r="56">
          <cell r="AT56" t="str">
            <v>JDS Alumni Association Facebook Page</v>
          </cell>
        </row>
        <row r="57">
          <cell r="AT57" t="str">
            <v>My friend's Facebook Page</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AF"/>
      <sheetName val="(2) Check list"/>
      <sheetName val="(3) Annex"/>
      <sheetName val="(4) Employment"/>
      <sheetName val="(5) Questionnaire"/>
      <sheetName val="How to"/>
      <sheetName val="ADM"/>
      <sheetName val="Data"/>
      <sheetName val="修正個所"/>
    </sheetNames>
    <sheetDataSet>
      <sheetData sheetId="0" refreshError="1"/>
      <sheetData sheetId="1" refreshError="1"/>
      <sheetData sheetId="2" refreshError="1"/>
      <sheetData sheetId="3" refreshError="1"/>
      <sheetData sheetId="4">
        <row r="3">
          <cell r="AU3" t="str">
            <v>1.  I have my own motorbike</v>
          </cell>
        </row>
        <row r="4">
          <cell r="AU4" t="str">
            <v>2.  I have my own car (or can use family owned car)</v>
          </cell>
        </row>
        <row r="5">
          <cell r="AU5" t="str">
            <v>3.  I have both of the motorbike and car</v>
          </cell>
        </row>
        <row r="6">
          <cell r="AU6" t="str">
            <v>4.  I do not have both of them</v>
          </cell>
        </row>
        <row r="8">
          <cell r="AU8" t="str">
            <v>1.  I am an only child</v>
          </cell>
        </row>
        <row r="9">
          <cell r="AU9" t="str">
            <v>2.  1-2 brothers and/or sisters</v>
          </cell>
        </row>
        <row r="10">
          <cell r="AU10" t="str">
            <v>3.  2-5 brothers and/or sisters</v>
          </cell>
        </row>
        <row r="11">
          <cell r="AU11" t="str">
            <v>4.  5-7 brothers and/or sisters</v>
          </cell>
        </row>
        <row r="12">
          <cell r="AU12" t="str">
            <v>3.  8 or more brothers and/or sisters</v>
          </cell>
        </row>
        <row r="15">
          <cell r="AU15" t="str">
            <v>1.  No, they are/were NOT public servants</v>
          </cell>
        </row>
        <row r="16">
          <cell r="AU16" t="str">
            <v>2.  One of my parents is (used to be) public servant.</v>
          </cell>
        </row>
        <row r="17">
          <cell r="AU17" t="str">
            <v>3.  Both of my parents are (used to be) public servant.</v>
          </cell>
        </row>
        <row r="21">
          <cell r="AS21" t="str">
            <v>YES</v>
          </cell>
        </row>
      </sheetData>
      <sheetData sheetId="5"/>
      <sheetData sheetId="6">
        <row r="4">
          <cell r="O4" t="str">
            <v>1. Industrial Development</v>
          </cell>
          <cell r="P4" t="str">
            <v>2. Better Quality of Life</v>
          </cell>
          <cell r="Q4" t="str">
            <v>3. Strengthening of Governance</v>
          </cell>
        </row>
        <row r="13">
          <cell r="F13" t="str">
            <v>Graduated</v>
          </cell>
        </row>
        <row r="14">
          <cell r="F14" t="str">
            <v>Currently underway</v>
          </cell>
        </row>
        <row r="18">
          <cell r="B18" t="str">
            <v>Male</v>
          </cell>
          <cell r="C18" t="str">
            <v>Married</v>
          </cell>
        </row>
        <row r="19">
          <cell r="B19" t="str">
            <v>Female</v>
          </cell>
          <cell r="C19" t="str">
            <v>Single</v>
          </cell>
        </row>
        <row r="23">
          <cell r="B23" t="str">
            <v>Phnom Penh</v>
          </cell>
        </row>
        <row r="24">
          <cell r="B24" t="str">
            <v>Banteay Meanchey</v>
          </cell>
          <cell r="D24" t="str">
            <v>Jan</v>
          </cell>
          <cell r="F24">
            <v>1</v>
          </cell>
          <cell r="G24">
            <v>1970</v>
          </cell>
          <cell r="I24" t="str">
            <v>A</v>
          </cell>
        </row>
        <row r="25">
          <cell r="B25" t="str">
            <v>Battambang</v>
          </cell>
          <cell r="D25" t="str">
            <v>Feb</v>
          </cell>
          <cell r="F25">
            <v>2</v>
          </cell>
          <cell r="G25">
            <v>1971</v>
          </cell>
          <cell r="I25" t="str">
            <v>B</v>
          </cell>
        </row>
        <row r="26">
          <cell r="B26" t="str">
            <v>Kampong Cham</v>
          </cell>
          <cell r="D26" t="str">
            <v>Mar</v>
          </cell>
          <cell r="F26">
            <v>3</v>
          </cell>
          <cell r="G26">
            <v>1972</v>
          </cell>
          <cell r="I26" t="str">
            <v>C</v>
          </cell>
        </row>
        <row r="27">
          <cell r="B27" t="str">
            <v>Kampong Chhnang</v>
          </cell>
          <cell r="D27" t="str">
            <v>Apr</v>
          </cell>
          <cell r="F27">
            <v>4</v>
          </cell>
          <cell r="G27">
            <v>1973</v>
          </cell>
          <cell r="I27" t="str">
            <v>D</v>
          </cell>
        </row>
        <row r="28">
          <cell r="B28" t="str">
            <v>Kampong Speu</v>
          </cell>
          <cell r="D28" t="str">
            <v>May</v>
          </cell>
          <cell r="F28">
            <v>5</v>
          </cell>
          <cell r="G28">
            <v>1974</v>
          </cell>
          <cell r="I28" t="str">
            <v>E</v>
          </cell>
        </row>
        <row r="29">
          <cell r="B29" t="str">
            <v>Kampong Thom</v>
          </cell>
          <cell r="D29" t="str">
            <v>Jun</v>
          </cell>
          <cell r="F29">
            <v>6</v>
          </cell>
          <cell r="G29">
            <v>1975</v>
          </cell>
          <cell r="I29" t="str">
            <v>F</v>
          </cell>
        </row>
        <row r="30">
          <cell r="B30" t="str">
            <v>Kampot</v>
          </cell>
          <cell r="D30" t="str">
            <v>Jul</v>
          </cell>
          <cell r="F30">
            <v>7</v>
          </cell>
          <cell r="G30">
            <v>1976</v>
          </cell>
          <cell r="I30" t="str">
            <v>G</v>
          </cell>
        </row>
        <row r="31">
          <cell r="B31" t="str">
            <v>Kandal</v>
          </cell>
          <cell r="D31" t="str">
            <v>Aug</v>
          </cell>
          <cell r="F31">
            <v>8</v>
          </cell>
          <cell r="G31">
            <v>1977</v>
          </cell>
          <cell r="I31" t="str">
            <v>H</v>
          </cell>
        </row>
        <row r="32">
          <cell r="B32" t="str">
            <v>Kep</v>
          </cell>
          <cell r="D32" t="str">
            <v>Sep</v>
          </cell>
          <cell r="F32">
            <v>9</v>
          </cell>
          <cell r="G32">
            <v>1978</v>
          </cell>
          <cell r="I32" t="str">
            <v>I</v>
          </cell>
        </row>
        <row r="33">
          <cell r="B33" t="str">
            <v>Koh Kong</v>
          </cell>
          <cell r="D33" t="str">
            <v>Oct</v>
          </cell>
          <cell r="F33">
            <v>10</v>
          </cell>
          <cell r="G33">
            <v>1979</v>
          </cell>
          <cell r="I33" t="str">
            <v>J</v>
          </cell>
        </row>
        <row r="34">
          <cell r="B34" t="str">
            <v>Kratie</v>
          </cell>
          <cell r="D34" t="str">
            <v>Nov</v>
          </cell>
          <cell r="F34">
            <v>11</v>
          </cell>
          <cell r="G34">
            <v>1980</v>
          </cell>
        </row>
        <row r="35">
          <cell r="B35" t="str">
            <v>Mondulkiri</v>
          </cell>
          <cell r="D35" t="str">
            <v>Dec</v>
          </cell>
          <cell r="F35">
            <v>12</v>
          </cell>
          <cell r="G35">
            <v>1981</v>
          </cell>
        </row>
        <row r="36">
          <cell r="B36" t="str">
            <v>Oddar Meanchey</v>
          </cell>
          <cell r="F36">
            <v>13</v>
          </cell>
          <cell r="G36">
            <v>1982</v>
          </cell>
        </row>
        <row r="37">
          <cell r="B37" t="str">
            <v>Pailin</v>
          </cell>
          <cell r="F37">
            <v>14</v>
          </cell>
          <cell r="G37">
            <v>1983</v>
          </cell>
        </row>
        <row r="38">
          <cell r="B38" t="str">
            <v>Preah Sihanouk</v>
          </cell>
          <cell r="F38">
            <v>15</v>
          </cell>
          <cell r="G38">
            <v>1984</v>
          </cell>
        </row>
        <row r="39">
          <cell r="B39" t="str">
            <v>Preah Vihear</v>
          </cell>
          <cell r="F39">
            <v>16</v>
          </cell>
          <cell r="G39">
            <v>1985</v>
          </cell>
        </row>
        <row r="40">
          <cell r="B40" t="str">
            <v>Prey Veng</v>
          </cell>
          <cell r="F40">
            <v>17</v>
          </cell>
          <cell r="G40">
            <v>1986</v>
          </cell>
        </row>
        <row r="41">
          <cell r="B41" t="str">
            <v>Pursat</v>
          </cell>
          <cell r="F41">
            <v>18</v>
          </cell>
          <cell r="G41">
            <v>1987</v>
          </cell>
        </row>
        <row r="42">
          <cell r="B42" t="str">
            <v>Ratanakiri</v>
          </cell>
          <cell r="F42">
            <v>19</v>
          </cell>
          <cell r="G42">
            <v>1988</v>
          </cell>
        </row>
        <row r="43">
          <cell r="B43" t="str">
            <v>Siem Reap</v>
          </cell>
          <cell r="F43">
            <v>20</v>
          </cell>
          <cell r="G43">
            <v>1989</v>
          </cell>
        </row>
        <row r="44">
          <cell r="B44" t="str">
            <v>Stung Treng</v>
          </cell>
          <cell r="F44">
            <v>21</v>
          </cell>
          <cell r="G44">
            <v>1990</v>
          </cell>
        </row>
        <row r="45">
          <cell r="B45" t="str">
            <v>Svay Rieng</v>
          </cell>
          <cell r="F45">
            <v>22</v>
          </cell>
          <cell r="G45">
            <v>1991</v>
          </cell>
        </row>
        <row r="46">
          <cell r="B46" t="str">
            <v>Takeo</v>
          </cell>
          <cell r="F46">
            <v>23</v>
          </cell>
          <cell r="G46">
            <v>1992</v>
          </cell>
        </row>
        <row r="47">
          <cell r="B47" t="str">
            <v>Tbong Khmum</v>
          </cell>
          <cell r="F47">
            <v>24</v>
          </cell>
          <cell r="G47">
            <v>1993</v>
          </cell>
        </row>
        <row r="48">
          <cell r="F48">
            <v>25</v>
          </cell>
          <cell r="G48">
            <v>1994</v>
          </cell>
        </row>
        <row r="49">
          <cell r="F49">
            <v>26</v>
          </cell>
          <cell r="G49">
            <v>1995</v>
          </cell>
        </row>
        <row r="50">
          <cell r="F50">
            <v>27</v>
          </cell>
          <cell r="G50">
            <v>1996</v>
          </cell>
        </row>
        <row r="51">
          <cell r="F51">
            <v>28</v>
          </cell>
          <cell r="G51">
            <v>1997</v>
          </cell>
        </row>
        <row r="52">
          <cell r="F52">
            <v>29</v>
          </cell>
          <cell r="G52">
            <v>1998</v>
          </cell>
        </row>
        <row r="53">
          <cell r="F53">
            <v>30</v>
          </cell>
          <cell r="G53">
            <v>1999</v>
          </cell>
        </row>
        <row r="54">
          <cell r="F54">
            <v>31</v>
          </cell>
          <cell r="G54">
            <v>2000</v>
          </cell>
        </row>
        <row r="55">
          <cell r="G55">
            <v>2001</v>
          </cell>
        </row>
        <row r="56">
          <cell r="G56">
            <v>2002</v>
          </cell>
        </row>
        <row r="57">
          <cell r="G57">
            <v>2003</v>
          </cell>
        </row>
        <row r="58">
          <cell r="G58">
            <v>2004</v>
          </cell>
        </row>
        <row r="59">
          <cell r="G59">
            <v>2005</v>
          </cell>
        </row>
        <row r="60">
          <cell r="G60">
            <v>2006</v>
          </cell>
        </row>
        <row r="61">
          <cell r="G61">
            <v>2007</v>
          </cell>
        </row>
        <row r="62">
          <cell r="G62">
            <v>2008</v>
          </cell>
        </row>
        <row r="63">
          <cell r="G63">
            <v>2009</v>
          </cell>
        </row>
        <row r="64">
          <cell r="G64">
            <v>2010</v>
          </cell>
        </row>
        <row r="65">
          <cell r="G65">
            <v>2011</v>
          </cell>
        </row>
        <row r="66">
          <cell r="G66">
            <v>2012</v>
          </cell>
        </row>
        <row r="67">
          <cell r="G67">
            <v>2013</v>
          </cell>
        </row>
        <row r="68">
          <cell r="G68">
            <v>2014</v>
          </cell>
        </row>
        <row r="69">
          <cell r="G69">
            <v>2015</v>
          </cell>
        </row>
        <row r="70">
          <cell r="G70">
            <v>2016</v>
          </cell>
        </row>
        <row r="71">
          <cell r="G71">
            <v>2017</v>
          </cell>
        </row>
        <row r="72">
          <cell r="G72">
            <v>2018</v>
          </cell>
        </row>
        <row r="73">
          <cell r="G73">
            <v>2019</v>
          </cell>
        </row>
        <row r="74">
          <cell r="G74">
            <v>2020</v>
          </cell>
        </row>
        <row r="75">
          <cell r="G75">
            <v>2021</v>
          </cell>
        </row>
        <row r="76">
          <cell r="G76">
            <v>2022</v>
          </cell>
        </row>
        <row r="77">
          <cell r="G77">
            <v>2023</v>
          </cell>
        </row>
        <row r="78">
          <cell r="G78">
            <v>2024</v>
          </cell>
        </row>
        <row r="79">
          <cell r="G79">
            <v>2025</v>
          </cell>
        </row>
        <row r="80">
          <cell r="G80">
            <v>2026</v>
          </cell>
        </row>
        <row r="81">
          <cell r="G81">
            <v>2027</v>
          </cell>
        </row>
        <row r="82">
          <cell r="G82">
            <v>2028</v>
          </cell>
        </row>
        <row r="83">
          <cell r="G83">
            <v>2029</v>
          </cell>
        </row>
        <row r="84">
          <cell r="G84">
            <v>2030</v>
          </cell>
        </row>
        <row r="85">
          <cell r="G85">
            <v>2031</v>
          </cell>
        </row>
        <row r="86">
          <cell r="G86">
            <v>2032</v>
          </cell>
        </row>
        <row r="87">
          <cell r="G87">
            <v>2033</v>
          </cell>
        </row>
        <row r="88">
          <cell r="G88">
            <v>2034</v>
          </cell>
        </row>
        <row r="89">
          <cell r="G89">
            <v>2035</v>
          </cell>
        </row>
        <row r="90">
          <cell r="G90">
            <v>2036</v>
          </cell>
        </row>
        <row r="91">
          <cell r="G91">
            <v>2037</v>
          </cell>
        </row>
        <row r="92">
          <cell r="G92">
            <v>2038</v>
          </cell>
        </row>
        <row r="93">
          <cell r="G93">
            <v>2039</v>
          </cell>
        </row>
        <row r="94">
          <cell r="G94">
            <v>2040</v>
          </cell>
        </row>
        <row r="95">
          <cell r="G95">
            <v>2041</v>
          </cell>
        </row>
        <row r="96">
          <cell r="G96">
            <v>2042</v>
          </cell>
        </row>
        <row r="97">
          <cell r="G97">
            <v>2043</v>
          </cell>
        </row>
        <row r="98">
          <cell r="G98">
            <v>2044</v>
          </cell>
        </row>
        <row r="99">
          <cell r="G99">
            <v>2045</v>
          </cell>
        </row>
        <row r="100">
          <cell r="G100">
            <v>2046</v>
          </cell>
        </row>
        <row r="101">
          <cell r="G101">
            <v>2047</v>
          </cell>
        </row>
        <row r="102">
          <cell r="G102">
            <v>2048</v>
          </cell>
        </row>
        <row r="103">
          <cell r="G103">
            <v>2049</v>
          </cell>
        </row>
        <row r="104">
          <cell r="G104">
            <v>2050</v>
          </cell>
        </row>
      </sheetData>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00CC"/>
  </sheetPr>
  <dimension ref="A1:BV26"/>
  <sheetViews>
    <sheetView view="pageBreakPreview" zoomScaleNormal="100" zoomScaleSheetLayoutView="100" workbookViewId="0">
      <selection activeCell="C6" sqref="C6:U6"/>
    </sheetView>
  </sheetViews>
  <sheetFormatPr defaultColWidth="1.375" defaultRowHeight="18.75" x14ac:dyDescent="0.4"/>
  <sheetData>
    <row r="1" spans="1:74" x14ac:dyDescent="0.4">
      <c r="A1" s="133" t="s">
        <v>426</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row>
    <row r="2" spans="1:74" x14ac:dyDescent="0.4">
      <c r="A2" s="293" t="s">
        <v>427</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row>
    <row r="3" spans="1:74" x14ac:dyDescent="0.4">
      <c r="A3" s="295"/>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row>
    <row r="4" spans="1:74" x14ac:dyDescent="0.4">
      <c r="A4" s="296" t="s">
        <v>428</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row>
    <row r="5" spans="1:74" s="178" customFormat="1" ht="34.5" customHeight="1" x14ac:dyDescent="0.4">
      <c r="A5" s="288" t="s">
        <v>431</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row>
    <row r="6" spans="1:74" ht="15" customHeight="1" x14ac:dyDescent="0.4">
      <c r="A6" s="286"/>
      <c r="B6" s="292"/>
      <c r="C6" s="292" t="s">
        <v>432</v>
      </c>
      <c r="D6" s="292"/>
      <c r="E6" s="292"/>
      <c r="F6" s="292"/>
      <c r="G6" s="292"/>
      <c r="H6" s="292"/>
      <c r="I6" s="292"/>
      <c r="J6" s="292"/>
      <c r="K6" s="292"/>
      <c r="L6" s="292"/>
      <c r="M6" s="292"/>
      <c r="N6" s="292"/>
      <c r="O6" s="292"/>
      <c r="P6" s="292"/>
      <c r="Q6" s="292"/>
      <c r="R6" s="292"/>
      <c r="S6" s="292"/>
      <c r="T6" s="292"/>
      <c r="U6" s="292"/>
      <c r="V6" s="292" t="s">
        <v>436</v>
      </c>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row>
    <row r="7" spans="1:74" ht="15" customHeight="1" x14ac:dyDescent="0.4">
      <c r="A7" s="286"/>
      <c r="B7" s="292"/>
      <c r="C7" s="292" t="s">
        <v>433</v>
      </c>
      <c r="D7" s="292"/>
      <c r="E7" s="292"/>
      <c r="F7" s="292"/>
      <c r="G7" s="292"/>
      <c r="H7" s="292"/>
      <c r="I7" s="292"/>
      <c r="J7" s="292"/>
      <c r="K7" s="292"/>
      <c r="L7" s="292"/>
      <c r="M7" s="292"/>
      <c r="N7" s="292"/>
      <c r="O7" s="292"/>
      <c r="P7" s="292"/>
      <c r="Q7" s="292"/>
      <c r="R7" s="292"/>
      <c r="S7" s="292"/>
      <c r="T7" s="292"/>
      <c r="U7" s="292"/>
      <c r="V7" s="292" t="s">
        <v>429</v>
      </c>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row>
    <row r="8" spans="1:74" ht="15" customHeight="1" x14ac:dyDescent="0.4">
      <c r="A8" s="286"/>
      <c r="B8" s="292"/>
      <c r="C8" s="292" t="s">
        <v>434</v>
      </c>
      <c r="D8" s="292"/>
      <c r="E8" s="292"/>
      <c r="F8" s="292"/>
      <c r="G8" s="292"/>
      <c r="H8" s="292"/>
      <c r="I8" s="292"/>
      <c r="J8" s="292"/>
      <c r="K8" s="292"/>
      <c r="L8" s="292"/>
      <c r="M8" s="292"/>
      <c r="N8" s="292"/>
      <c r="O8" s="292"/>
      <c r="P8" s="292"/>
      <c r="Q8" s="292"/>
      <c r="R8" s="292"/>
      <c r="S8" s="292"/>
      <c r="T8" s="292"/>
      <c r="U8" s="292"/>
      <c r="V8" s="292" t="s">
        <v>430</v>
      </c>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row>
    <row r="9" spans="1:74" ht="15" customHeight="1" x14ac:dyDescent="0.4">
      <c r="A9" s="286"/>
      <c r="B9" s="292"/>
      <c r="C9" s="292" t="s">
        <v>731</v>
      </c>
      <c r="D9" s="292"/>
      <c r="E9" s="292"/>
      <c r="F9" s="292"/>
      <c r="G9" s="292"/>
      <c r="H9" s="292"/>
      <c r="I9" s="292"/>
      <c r="J9" s="292"/>
      <c r="K9" s="292"/>
      <c r="L9" s="292"/>
      <c r="M9" s="292"/>
      <c r="N9" s="292"/>
      <c r="O9" s="292"/>
      <c r="P9" s="292"/>
      <c r="Q9" s="292"/>
      <c r="R9" s="292"/>
      <c r="S9" s="292"/>
      <c r="T9" s="292"/>
      <c r="U9" s="292"/>
      <c r="V9" s="292" t="s">
        <v>732</v>
      </c>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row>
    <row r="10" spans="1:74" ht="15" customHeight="1" x14ac:dyDescent="0.4">
      <c r="A10" s="286"/>
      <c r="B10" s="292"/>
      <c r="C10" s="292" t="s">
        <v>730</v>
      </c>
      <c r="D10" s="292"/>
      <c r="E10" s="292"/>
      <c r="F10" s="292"/>
      <c r="G10" s="292"/>
      <c r="H10" s="292"/>
      <c r="I10" s="292"/>
      <c r="J10" s="292"/>
      <c r="K10" s="292"/>
      <c r="L10" s="292"/>
      <c r="M10" s="292"/>
      <c r="N10" s="292"/>
      <c r="O10" s="292"/>
      <c r="P10" s="292"/>
      <c r="Q10" s="292"/>
      <c r="R10" s="292"/>
      <c r="S10" s="292"/>
      <c r="T10" s="292"/>
      <c r="U10" s="292"/>
      <c r="V10" s="292" t="s">
        <v>436</v>
      </c>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row>
    <row r="11" spans="1:74" ht="15" customHeight="1" x14ac:dyDescent="0.4">
      <c r="A11" s="302" t="s">
        <v>435</v>
      </c>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row>
    <row r="12" spans="1:74" s="178" customFormat="1" ht="34.5" customHeight="1" x14ac:dyDescent="0.4">
      <c r="A12" s="288" t="s">
        <v>733</v>
      </c>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c r="BE12" s="289"/>
      <c r="BF12" s="289"/>
    </row>
    <row r="13" spans="1:74" ht="15" customHeight="1" x14ac:dyDescent="0.4">
      <c r="A13" s="300" t="s">
        <v>473</v>
      </c>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row>
    <row r="14" spans="1:74" s="178" customFormat="1" ht="34.5" customHeight="1" x14ac:dyDescent="0.4">
      <c r="A14" s="301" t="s">
        <v>734</v>
      </c>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S14"/>
      <c r="BV14"/>
    </row>
    <row r="15" spans="1:74" ht="18.75" customHeight="1" x14ac:dyDescent="0.4">
      <c r="A15" s="291" t="s">
        <v>735</v>
      </c>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row>
    <row r="16" spans="1:74" ht="19.5" customHeight="1" x14ac:dyDescent="0.4">
      <c r="A16" s="284" t="s">
        <v>736</v>
      </c>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row>
    <row r="17" spans="1:59" ht="33.75" customHeight="1" x14ac:dyDescent="0.4">
      <c r="A17" s="298" t="s">
        <v>729</v>
      </c>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177"/>
    </row>
    <row r="18" spans="1:59" ht="42.75" customHeight="1" x14ac:dyDescent="0.4">
      <c r="A18" s="286" t="s">
        <v>737</v>
      </c>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row>
    <row r="19" spans="1:59" x14ac:dyDescent="0.4">
      <c r="A19" s="290"/>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row>
    <row r="20" spans="1:59" x14ac:dyDescent="0.4">
      <c r="C20" s="6"/>
      <c r="D20" s="160"/>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row>
    <row r="21" spans="1:59" x14ac:dyDescent="0.4">
      <c r="C21" s="6"/>
      <c r="D21" s="161"/>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row>
    <row r="22" spans="1:59" x14ac:dyDescent="0.4">
      <c r="C22" s="6"/>
      <c r="D22" s="6"/>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row>
    <row r="23" spans="1:59" x14ac:dyDescent="0.4">
      <c r="C23" s="6"/>
      <c r="D23" s="6"/>
      <c r="E23" s="6"/>
      <c r="F23" s="6"/>
      <c r="G23" s="6"/>
      <c r="H23" s="6"/>
      <c r="I23" s="6"/>
      <c r="J23" s="6"/>
      <c r="K23" s="6"/>
      <c r="L23" s="6"/>
      <c r="M23" s="6"/>
      <c r="N23" s="6"/>
      <c r="O23" s="6"/>
      <c r="P23" s="6"/>
      <c r="Q23" s="6"/>
      <c r="R23" s="6"/>
      <c r="S23" s="6"/>
      <c r="T23" s="6"/>
      <c r="U23" s="6"/>
      <c r="V23" s="6"/>
      <c r="W23" s="6"/>
      <c r="X23" s="6"/>
      <c r="Y23" s="6"/>
      <c r="Z23" s="6"/>
      <c r="AA23" s="6"/>
      <c r="AB23" s="6"/>
    </row>
    <row r="24" spans="1:59" x14ac:dyDescent="0.4">
      <c r="C24" s="6"/>
      <c r="D24" s="6"/>
      <c r="E24" s="6"/>
      <c r="F24" s="6"/>
      <c r="G24" s="6"/>
      <c r="H24" s="6"/>
      <c r="I24" s="6"/>
      <c r="J24" s="6"/>
      <c r="K24" s="6"/>
      <c r="L24" s="6"/>
      <c r="M24" s="6"/>
      <c r="N24" s="6"/>
      <c r="O24" s="6"/>
      <c r="P24" s="6"/>
      <c r="Q24" s="6"/>
      <c r="R24" s="6"/>
      <c r="S24" s="6"/>
      <c r="T24" s="6"/>
      <c r="U24" s="6"/>
      <c r="V24" s="6"/>
      <c r="W24" s="6"/>
      <c r="X24" s="6"/>
      <c r="Y24" s="6"/>
      <c r="Z24" s="6"/>
      <c r="AA24" s="6"/>
      <c r="AB24" s="6"/>
    </row>
    <row r="25" spans="1:59" x14ac:dyDescent="0.4">
      <c r="C25" s="6"/>
      <c r="D25" s="6"/>
      <c r="E25" s="6"/>
      <c r="F25" s="6"/>
      <c r="G25" s="6"/>
      <c r="H25" s="6"/>
      <c r="I25" s="6"/>
      <c r="J25" s="6"/>
      <c r="K25" s="6"/>
      <c r="L25" s="6"/>
      <c r="M25" s="6"/>
      <c r="N25" s="6"/>
      <c r="O25" s="6"/>
      <c r="P25" s="6"/>
      <c r="Q25" s="6"/>
      <c r="R25" s="6"/>
      <c r="S25" s="6"/>
      <c r="T25" s="6"/>
      <c r="U25" s="6"/>
      <c r="V25" s="6"/>
      <c r="W25" s="6"/>
      <c r="X25" s="6"/>
      <c r="Y25" s="6"/>
      <c r="Z25" s="6"/>
      <c r="AA25" s="6"/>
      <c r="AB25" s="6"/>
    </row>
    <row r="26" spans="1:59" x14ac:dyDescent="0.2">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row>
  </sheetData>
  <sheetProtection password="DA60" sheet="1" objects="1" scenarios="1"/>
  <mergeCells count="29">
    <mergeCell ref="V7:BF7"/>
    <mergeCell ref="A9:B9"/>
    <mergeCell ref="C9:U9"/>
    <mergeCell ref="V9:BF9"/>
    <mergeCell ref="A10:B10"/>
    <mergeCell ref="C10:U10"/>
    <mergeCell ref="V10:BF10"/>
    <mergeCell ref="A2:BF2"/>
    <mergeCell ref="A3:BF3"/>
    <mergeCell ref="A4:BF4"/>
    <mergeCell ref="A17:BF17"/>
    <mergeCell ref="A5:BF5"/>
    <mergeCell ref="A13:BF13"/>
    <mergeCell ref="A14:BF14"/>
    <mergeCell ref="A11:BF11"/>
    <mergeCell ref="A6:B6"/>
    <mergeCell ref="C6:U6"/>
    <mergeCell ref="V6:BF6"/>
    <mergeCell ref="A8:B8"/>
    <mergeCell ref="C8:U8"/>
    <mergeCell ref="V8:BF8"/>
    <mergeCell ref="A7:B7"/>
    <mergeCell ref="C7:U7"/>
    <mergeCell ref="E20:AB22"/>
    <mergeCell ref="A16:BF16"/>
    <mergeCell ref="A18:BF18"/>
    <mergeCell ref="A12:BF12"/>
    <mergeCell ref="A19:BF19"/>
    <mergeCell ref="A15:BF15"/>
  </mergeCells>
  <phoneticPr fontId="2"/>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FFFF"/>
  </sheetPr>
  <dimension ref="A1:BU421"/>
  <sheetViews>
    <sheetView showGridLines="0" tabSelected="1" view="pageBreakPreview" zoomScale="75" zoomScaleNormal="85" zoomScaleSheetLayoutView="75" workbookViewId="0">
      <selection activeCell="B12" sqref="B12:AP13"/>
    </sheetView>
  </sheetViews>
  <sheetFormatPr defaultColWidth="2.625" defaultRowHeight="15.95" customHeight="1" x14ac:dyDescent="0.4"/>
  <cols>
    <col min="1" max="1" width="1.375" style="6" customWidth="1"/>
    <col min="2" max="44" width="2.875" style="6" customWidth="1"/>
    <col min="45" max="45" width="1.125" style="6" customWidth="1"/>
    <col min="46" max="46" width="2.75" style="6" customWidth="1"/>
    <col min="47" max="47" width="2.625" style="6"/>
    <col min="48" max="48" width="3.375" style="6" bestFit="1" customWidth="1"/>
    <col min="49" max="49" width="4" style="6" customWidth="1"/>
    <col min="50" max="50" width="2.625" style="6" customWidth="1"/>
    <col min="51" max="16384" width="2.625" style="6"/>
  </cols>
  <sheetData>
    <row r="1" spans="2:73" ht="24" customHeight="1" x14ac:dyDescent="0.4">
      <c r="B1" s="377" t="s">
        <v>385</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row>
    <row r="2" spans="2:73" ht="24" customHeight="1" x14ac:dyDescent="0.25">
      <c r="B2" s="175"/>
      <c r="C2" s="176"/>
      <c r="D2" s="176"/>
      <c r="E2" s="176"/>
      <c r="F2" s="176"/>
      <c r="G2" s="176"/>
      <c r="H2" s="176"/>
      <c r="I2" s="176"/>
      <c r="J2" s="176"/>
      <c r="K2" s="176"/>
      <c r="L2" s="176"/>
      <c r="M2" s="176"/>
      <c r="N2" s="176"/>
      <c r="O2" s="176"/>
      <c r="P2" s="176"/>
      <c r="Q2" s="176"/>
      <c r="R2" s="176"/>
      <c r="S2" s="176"/>
      <c r="T2" s="176"/>
      <c r="AA2" s="176"/>
      <c r="AB2" s="176"/>
      <c r="AC2" s="176"/>
      <c r="AD2" s="398" t="s">
        <v>419</v>
      </c>
      <c r="AE2" s="398"/>
      <c r="AF2" s="398"/>
      <c r="AG2" s="398"/>
      <c r="AH2" s="398"/>
      <c r="AI2" s="398"/>
      <c r="AJ2" s="397" t="str">
        <f>IF('(2) Check list'!$AO$2="","",'(2) Check list'!$AO$2)</f>
        <v/>
      </c>
      <c r="AK2" s="397"/>
      <c r="AL2" s="397"/>
      <c r="AM2" s="397"/>
      <c r="AN2" s="397"/>
      <c r="AO2" s="397"/>
      <c r="AP2" s="397"/>
      <c r="AQ2" s="397"/>
      <c r="AR2" s="397"/>
      <c r="AT2" s="221"/>
      <c r="AU2" s="222"/>
      <c r="AV2" s="222"/>
      <c r="AW2" s="222"/>
      <c r="AX2" s="222"/>
      <c r="AY2" s="222"/>
      <c r="AZ2" s="222"/>
      <c r="BA2" s="222"/>
      <c r="BB2" s="222"/>
      <c r="BC2" s="222"/>
      <c r="BD2" s="222"/>
      <c r="BE2" s="222"/>
      <c r="BF2" s="222"/>
      <c r="BG2" s="222"/>
      <c r="BH2" s="222"/>
      <c r="BI2" s="222"/>
      <c r="BJ2" s="222"/>
      <c r="BK2" s="222"/>
      <c r="BL2" s="222"/>
      <c r="BM2" s="222"/>
      <c r="BN2" s="220"/>
      <c r="BO2" s="220"/>
      <c r="BP2" s="220"/>
      <c r="BQ2" s="220"/>
      <c r="BR2" s="220"/>
      <c r="BS2" s="220"/>
    </row>
    <row r="3" spans="2:73" ht="15.95" customHeight="1" x14ac:dyDescent="0.4">
      <c r="AJ3" s="381" t="s">
        <v>116</v>
      </c>
      <c r="AK3" s="382"/>
      <c r="AL3" s="390" t="str">
        <f>ADM!$D$4</f>
        <v>Kenya 2020</v>
      </c>
      <c r="AM3" s="391"/>
      <c r="AN3" s="391"/>
      <c r="AO3" s="391"/>
      <c r="AP3" s="383"/>
      <c r="AQ3" s="383"/>
      <c r="AR3" s="383"/>
      <c r="AT3" s="222"/>
      <c r="AU3" s="222"/>
      <c r="AV3" s="222"/>
      <c r="AW3" s="222"/>
      <c r="AX3" s="222"/>
      <c r="AY3" s="222"/>
      <c r="AZ3" s="222"/>
      <c r="BA3" s="222"/>
      <c r="BB3" s="222"/>
      <c r="BC3" s="222"/>
      <c r="BD3" s="222"/>
      <c r="BE3" s="222"/>
      <c r="BF3" s="222"/>
      <c r="BG3" s="222"/>
      <c r="BH3" s="222"/>
      <c r="BI3" s="222"/>
      <c r="BJ3" s="222"/>
      <c r="BK3" s="222"/>
      <c r="BL3" s="222"/>
      <c r="BM3" s="222"/>
      <c r="BN3" s="220"/>
      <c r="BO3" s="220"/>
      <c r="BP3" s="220"/>
      <c r="BQ3" s="220"/>
      <c r="BR3" s="220"/>
      <c r="BS3" s="220"/>
      <c r="BT3" s="5"/>
    </row>
    <row r="4" spans="2:73" ht="15.95" customHeight="1" x14ac:dyDescent="0.4">
      <c r="B4" s="43"/>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T4" s="209"/>
      <c r="AU4" s="209"/>
      <c r="AV4" s="209"/>
      <c r="AW4" s="209"/>
      <c r="AX4" s="209"/>
      <c r="AY4" s="209"/>
      <c r="AZ4" s="209"/>
      <c r="BA4" s="209"/>
      <c r="BB4" s="209"/>
      <c r="BC4" s="209"/>
      <c r="BD4" s="209"/>
      <c r="BE4" s="209"/>
      <c r="BF4" s="209"/>
      <c r="BG4" s="209"/>
      <c r="BH4" s="209"/>
      <c r="BI4" s="209"/>
      <c r="BJ4" s="209"/>
      <c r="BK4" s="209"/>
      <c r="BL4" s="209"/>
      <c r="BM4" s="209"/>
      <c r="BN4" s="220"/>
      <c r="BO4" s="220"/>
      <c r="BP4" s="220"/>
      <c r="BQ4" s="220"/>
      <c r="BR4" s="220"/>
      <c r="BS4" s="220"/>
      <c r="BT4" s="5"/>
    </row>
    <row r="5" spans="2:73" ht="15.95" customHeight="1" x14ac:dyDescent="0.4">
      <c r="B5" s="384" t="s">
        <v>109</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T5" s="209"/>
      <c r="AU5" s="209"/>
      <c r="AV5" s="209"/>
      <c r="AW5" s="209"/>
      <c r="AX5" s="209"/>
      <c r="AY5" s="209"/>
      <c r="AZ5" s="209"/>
      <c r="BA5" s="209"/>
      <c r="BB5" s="209"/>
      <c r="BC5" s="209"/>
      <c r="BD5" s="209"/>
      <c r="BE5" s="209"/>
      <c r="BF5" s="209"/>
      <c r="BG5" s="209"/>
      <c r="BH5" s="209"/>
      <c r="BI5" s="209"/>
      <c r="BJ5" s="209"/>
      <c r="BK5" s="209"/>
      <c r="BL5" s="209"/>
      <c r="BM5" s="209"/>
      <c r="BN5" s="214"/>
      <c r="BO5" s="214"/>
      <c r="BP5" s="214"/>
      <c r="BQ5" s="214"/>
      <c r="BR5" s="214"/>
      <c r="BS5" s="214"/>
      <c r="BT5" s="214"/>
    </row>
    <row r="6" spans="2:73" ht="15.95" customHeight="1" x14ac:dyDescent="0.4">
      <c r="B6" s="44"/>
      <c r="C6" s="44"/>
      <c r="D6" s="44"/>
      <c r="E6" s="44"/>
      <c r="F6" s="44"/>
      <c r="G6" s="44"/>
      <c r="H6" s="44"/>
      <c r="I6" s="44"/>
      <c r="J6" s="44"/>
      <c r="K6" s="44"/>
      <c r="L6" s="44"/>
      <c r="M6" s="44"/>
      <c r="N6" s="44"/>
      <c r="O6" s="44"/>
      <c r="P6" s="44"/>
      <c r="Q6" s="44"/>
      <c r="R6" s="132"/>
      <c r="S6" s="392" t="str">
        <f>ADM!$D$4</f>
        <v>Kenya 2020</v>
      </c>
      <c r="T6" s="393"/>
      <c r="U6" s="393"/>
      <c r="V6" s="393"/>
      <c r="W6" s="393"/>
      <c r="X6" s="393"/>
      <c r="Y6" s="393"/>
      <c r="Z6" s="290"/>
      <c r="AA6" s="290"/>
      <c r="AB6" s="290"/>
      <c r="AC6" s="64"/>
      <c r="AD6" s="44"/>
      <c r="AE6" s="44"/>
      <c r="AF6" s="44"/>
      <c r="AG6" s="44"/>
      <c r="AH6" s="44"/>
      <c r="AI6" s="44"/>
      <c r="AJ6" s="44"/>
      <c r="AK6" s="44"/>
      <c r="AL6" s="44"/>
      <c r="AM6" s="44"/>
      <c r="AN6" s="44"/>
      <c r="AO6" s="44"/>
      <c r="AP6" s="44"/>
      <c r="AQ6" s="44"/>
      <c r="AR6" s="44"/>
      <c r="AT6" s="13"/>
      <c r="AU6" s="3"/>
      <c r="AV6" s="215"/>
      <c r="AW6" s="215"/>
      <c r="AX6" s="215"/>
      <c r="AY6" s="215"/>
      <c r="AZ6" s="215"/>
      <c r="BA6" s="215"/>
      <c r="BB6" s="215"/>
      <c r="BC6" s="215"/>
      <c r="BD6" s="215"/>
      <c r="BE6" s="215"/>
      <c r="BF6" s="215"/>
      <c r="BG6" s="215"/>
      <c r="BH6" s="215"/>
      <c r="BI6" s="215"/>
      <c r="BJ6" s="215"/>
      <c r="BK6" s="215"/>
      <c r="BL6" s="215"/>
      <c r="BM6" s="215"/>
      <c r="BN6" s="215"/>
      <c r="BO6" s="215"/>
      <c r="BP6" s="215"/>
      <c r="BQ6" s="215"/>
      <c r="BR6" s="215"/>
      <c r="BS6" s="215"/>
      <c r="BT6" s="215"/>
    </row>
    <row r="7" spans="2:73" ht="39.75" customHeight="1" x14ac:dyDescent="0.4">
      <c r="B7" s="386" t="s">
        <v>110</v>
      </c>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T7" s="13"/>
      <c r="AU7" s="3"/>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row>
    <row r="8" spans="2:73" ht="6" customHeight="1" thickBot="1" x14ac:dyDescent="0.45">
      <c r="B8" s="388"/>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T8" s="13"/>
      <c r="AU8" s="3"/>
      <c r="AV8" s="3"/>
      <c r="AW8" s="3"/>
      <c r="AX8" s="3"/>
      <c r="AY8" s="3"/>
      <c r="AZ8" s="3"/>
      <c r="BA8" s="3"/>
      <c r="BB8" s="3"/>
      <c r="BC8" s="3"/>
      <c r="BD8" s="3"/>
      <c r="BE8" s="3"/>
      <c r="BF8" s="3"/>
      <c r="BG8" s="3"/>
      <c r="BH8" s="3"/>
      <c r="BI8" s="3"/>
      <c r="BJ8" s="3"/>
      <c r="BK8" s="3"/>
      <c r="BL8" s="3"/>
      <c r="BM8" s="3"/>
      <c r="BN8" s="3"/>
      <c r="BO8" s="3"/>
      <c r="BP8" s="3"/>
      <c r="BQ8" s="3"/>
      <c r="BR8" s="3"/>
      <c r="BS8" s="3"/>
      <c r="BT8" s="3"/>
    </row>
    <row r="9" spans="2:73" ht="15.95" customHeight="1" x14ac:dyDescent="0.4">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T9" s="13"/>
      <c r="AU9" s="181"/>
      <c r="AV9" s="213"/>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row>
    <row r="10" spans="2:73" ht="15.95" customHeight="1" x14ac:dyDescent="0.4">
      <c r="B10" s="376" t="s">
        <v>41</v>
      </c>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T10" s="13"/>
      <c r="AU10" s="3"/>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row>
    <row r="11" spans="2:73" ht="15.95" customHeight="1" x14ac:dyDescent="0.4">
      <c r="B11" s="394" t="s">
        <v>480</v>
      </c>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41"/>
      <c r="AR11" s="41"/>
      <c r="AT11" s="13"/>
      <c r="AU11" s="3"/>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row>
    <row r="12" spans="2:73" ht="15.95" customHeight="1" x14ac:dyDescent="0.4">
      <c r="B12" s="395"/>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
      <c r="AR12" s="3"/>
      <c r="AU12" s="181"/>
      <c r="AV12" s="379"/>
      <c r="AW12" s="380"/>
      <c r="AX12" s="380"/>
      <c r="AY12" s="380"/>
      <c r="AZ12" s="380"/>
      <c r="BA12" s="380"/>
      <c r="BB12" s="380"/>
      <c r="BC12" s="380"/>
      <c r="BD12" s="380"/>
      <c r="BE12" s="380"/>
      <c r="BF12" s="380"/>
      <c r="BG12" s="380"/>
      <c r="BH12" s="380"/>
      <c r="BI12" s="380"/>
      <c r="BJ12" s="380"/>
      <c r="BK12" s="380"/>
      <c r="BL12" s="380"/>
      <c r="BM12" s="380"/>
      <c r="BN12" s="380"/>
      <c r="BO12" s="380"/>
      <c r="BP12" s="380"/>
      <c r="BQ12" s="380"/>
      <c r="BR12" s="380"/>
      <c r="BS12" s="380"/>
      <c r="BT12" s="380"/>
    </row>
    <row r="13" spans="2:73" ht="15.95" customHeight="1" x14ac:dyDescent="0.4">
      <c r="B13" s="396"/>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
      <c r="AR13" s="3"/>
      <c r="AU13" s="5"/>
      <c r="AV13" s="380"/>
      <c r="AW13" s="380"/>
      <c r="AX13" s="380"/>
      <c r="AY13" s="380"/>
      <c r="AZ13" s="380"/>
      <c r="BA13" s="380"/>
      <c r="BB13" s="380"/>
      <c r="BC13" s="380"/>
      <c r="BD13" s="380"/>
      <c r="BE13" s="380"/>
      <c r="BF13" s="380"/>
      <c r="BG13" s="380"/>
      <c r="BH13" s="380"/>
      <c r="BI13" s="380"/>
      <c r="BJ13" s="380"/>
      <c r="BK13" s="380"/>
      <c r="BL13" s="380"/>
      <c r="BM13" s="380"/>
      <c r="BN13" s="380"/>
      <c r="BO13" s="380"/>
      <c r="BP13" s="380"/>
      <c r="BQ13" s="380"/>
      <c r="BR13" s="380"/>
      <c r="BS13" s="380"/>
      <c r="BT13" s="380"/>
    </row>
    <row r="14" spans="2:73" ht="15.95" customHeight="1" x14ac:dyDescent="0.4">
      <c r="B14" s="17"/>
      <c r="C14" s="17"/>
      <c r="D14" s="17"/>
      <c r="E14" s="17"/>
      <c r="F14" s="17"/>
      <c r="G14" s="17"/>
      <c r="H14" s="17"/>
      <c r="I14" s="17"/>
      <c r="J14" s="17"/>
      <c r="K14" s="17"/>
      <c r="L14" s="17"/>
      <c r="M14" s="17"/>
      <c r="N14" s="17"/>
      <c r="O14" s="17"/>
      <c r="P14" s="17"/>
      <c r="Q14" s="17"/>
      <c r="R14" s="17"/>
      <c r="S14" s="17"/>
      <c r="T14" s="17"/>
      <c r="U14" s="17"/>
      <c r="V14" s="17"/>
      <c r="W14" s="4"/>
      <c r="X14" s="4"/>
      <c r="Y14" s="4"/>
      <c r="Z14" s="4"/>
      <c r="AA14" s="4"/>
      <c r="AB14" s="4"/>
      <c r="AC14" s="4"/>
      <c r="AD14" s="4"/>
      <c r="AE14" s="4"/>
      <c r="AF14" s="4"/>
      <c r="AG14" s="4"/>
      <c r="AH14" s="4"/>
      <c r="AI14" s="4"/>
      <c r="AJ14" s="4"/>
      <c r="AK14" s="4"/>
      <c r="AL14" s="4"/>
      <c r="AM14" s="4"/>
      <c r="AN14" s="4"/>
      <c r="AO14" s="4"/>
      <c r="AP14" s="3"/>
      <c r="AQ14" s="3"/>
      <c r="AR14" s="3"/>
      <c r="AU14" s="5"/>
      <c r="AV14" s="380"/>
      <c r="AW14" s="380"/>
      <c r="AX14" s="380"/>
      <c r="AY14" s="380"/>
      <c r="AZ14" s="380"/>
      <c r="BA14" s="380"/>
      <c r="BB14" s="380"/>
      <c r="BC14" s="380"/>
      <c r="BD14" s="380"/>
      <c r="BE14" s="380"/>
      <c r="BF14" s="380"/>
      <c r="BG14" s="380"/>
      <c r="BH14" s="380"/>
      <c r="BI14" s="380"/>
      <c r="BJ14" s="380"/>
      <c r="BK14" s="380"/>
      <c r="BL14" s="380"/>
      <c r="BM14" s="380"/>
      <c r="BN14" s="380"/>
      <c r="BO14" s="380"/>
      <c r="BP14" s="380"/>
      <c r="BQ14" s="380"/>
      <c r="BR14" s="380"/>
      <c r="BS14" s="380"/>
      <c r="BT14" s="380"/>
    </row>
    <row r="15" spans="2:73" ht="15.95" customHeight="1" thickBot="1" x14ac:dyDescent="0.45">
      <c r="B15" s="472" t="s">
        <v>481</v>
      </c>
      <c r="C15" s="473"/>
      <c r="D15" s="473"/>
      <c r="E15" s="473"/>
      <c r="F15" s="473"/>
      <c r="G15" s="473"/>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2"/>
      <c r="AR15" s="42"/>
      <c r="AU15" s="5"/>
      <c r="AV15" s="182"/>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158"/>
    </row>
    <row r="16" spans="2:73" ht="15.95" customHeight="1" x14ac:dyDescent="0.4">
      <c r="B16" s="559"/>
      <c r="C16" s="560"/>
      <c r="D16" s="560"/>
      <c r="E16" s="560"/>
      <c r="F16" s="560"/>
      <c r="G16" s="560"/>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1"/>
      <c r="AQ16" s="3"/>
      <c r="AR16" s="3"/>
      <c r="AU16" s="5"/>
      <c r="AV16" s="183"/>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158"/>
    </row>
    <row r="17" spans="2:73" ht="15.95" customHeight="1" thickBot="1" x14ac:dyDescent="0.45">
      <c r="B17" s="562"/>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4"/>
      <c r="AQ17" s="3"/>
      <c r="AR17" s="3"/>
      <c r="AU17" s="5"/>
      <c r="AV17" s="5"/>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158"/>
    </row>
    <row r="18" spans="2:73" ht="15.95" customHeight="1" x14ac:dyDescent="0.4">
      <c r="B18" s="17"/>
      <c r="C18" s="17"/>
      <c r="D18" s="17"/>
      <c r="E18" s="17"/>
      <c r="F18" s="17"/>
      <c r="G18" s="17"/>
      <c r="H18" s="17"/>
      <c r="I18" s="17"/>
      <c r="J18" s="17"/>
      <c r="K18" s="17"/>
      <c r="L18" s="17"/>
      <c r="M18" s="17"/>
      <c r="N18" s="17"/>
      <c r="O18" s="17"/>
      <c r="P18" s="17"/>
      <c r="Q18" s="17"/>
      <c r="R18" s="17"/>
      <c r="S18" s="17"/>
      <c r="T18" s="17"/>
      <c r="U18" s="17"/>
      <c r="V18" s="17"/>
      <c r="W18" s="4"/>
      <c r="X18" s="4"/>
      <c r="Y18" s="4"/>
      <c r="Z18" s="4"/>
      <c r="AA18" s="4"/>
      <c r="AB18" s="4"/>
      <c r="AC18" s="4"/>
      <c r="AD18" s="4"/>
      <c r="AE18" s="4"/>
      <c r="AF18" s="4"/>
      <c r="AG18" s="4"/>
      <c r="AH18" s="4"/>
      <c r="AI18" s="4"/>
      <c r="AJ18" s="4"/>
      <c r="AK18" s="4"/>
      <c r="AL18" s="4"/>
      <c r="AM18" s="4"/>
      <c r="AN18" s="4"/>
      <c r="AO18" s="4"/>
      <c r="AP18" s="3"/>
      <c r="AQ18" s="3"/>
      <c r="AR18" s="3"/>
      <c r="AU18" s="5"/>
      <c r="AV18" s="182"/>
      <c r="AW18" s="399"/>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158"/>
    </row>
    <row r="19" spans="2:73" ht="15.95" customHeight="1" x14ac:dyDescent="0.4">
      <c r="B19" s="432" t="s">
        <v>111</v>
      </c>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33"/>
      <c r="AN19" s="433"/>
      <c r="AO19" s="433"/>
      <c r="AP19" s="433"/>
      <c r="AQ19" s="42"/>
      <c r="AR19" s="42"/>
      <c r="AU19" s="5"/>
      <c r="AV19" s="5"/>
      <c r="AW19" s="184"/>
      <c r="AX19" s="836"/>
      <c r="AY19" s="836"/>
      <c r="AZ19" s="836"/>
      <c r="BA19" s="836"/>
      <c r="BB19" s="836"/>
      <c r="BC19" s="836"/>
      <c r="BD19" s="836"/>
      <c r="BE19" s="836"/>
      <c r="BF19" s="836"/>
      <c r="BG19" s="836"/>
      <c r="BH19" s="836"/>
      <c r="BI19" s="836"/>
      <c r="BJ19" s="836"/>
      <c r="BK19" s="836"/>
      <c r="BL19" s="836"/>
      <c r="BM19" s="836"/>
      <c r="BN19" s="836"/>
      <c r="BO19" s="836"/>
      <c r="BP19" s="836"/>
      <c r="BQ19" s="836"/>
      <c r="BR19" s="836"/>
      <c r="BS19" s="836"/>
      <c r="BT19" s="836"/>
      <c r="BU19" s="158"/>
    </row>
    <row r="20" spans="2:73" ht="15.95" customHeight="1" x14ac:dyDescent="0.4">
      <c r="B20" s="565"/>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
      <c r="AR20" s="3"/>
      <c r="AU20" s="5"/>
      <c r="AV20" s="183"/>
      <c r="AW20" s="837"/>
      <c r="AX20" s="838"/>
      <c r="AY20" s="838"/>
      <c r="AZ20" s="838"/>
      <c r="BA20" s="838"/>
      <c r="BB20" s="838"/>
      <c r="BC20" s="838"/>
      <c r="BD20" s="838"/>
      <c r="BE20" s="838"/>
      <c r="BF20" s="838"/>
      <c r="BG20" s="838"/>
      <c r="BH20" s="838"/>
      <c r="BI20" s="838"/>
      <c r="BJ20" s="838"/>
      <c r="BK20" s="838"/>
      <c r="BL20" s="838"/>
      <c r="BM20" s="838"/>
      <c r="BN20" s="838"/>
      <c r="BO20" s="838"/>
      <c r="BP20" s="838"/>
      <c r="BQ20" s="838"/>
      <c r="BR20" s="838"/>
      <c r="BS20" s="838"/>
      <c r="BT20" s="838"/>
    </row>
    <row r="21" spans="2:73" ht="15.95" customHeight="1" x14ac:dyDescent="0.4">
      <c r="B21" s="396"/>
      <c r="C21" s="396"/>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
      <c r="AR21" s="3"/>
      <c r="AU21" s="5"/>
      <c r="AV21" s="5"/>
      <c r="AW21" s="400"/>
      <c r="AX21" s="400"/>
      <c r="AY21" s="400"/>
      <c r="AZ21" s="400"/>
      <c r="BA21" s="400"/>
      <c r="BB21" s="400"/>
      <c r="BC21" s="400"/>
      <c r="BD21" s="400"/>
      <c r="BE21" s="400"/>
      <c r="BF21" s="400"/>
      <c r="BG21" s="400"/>
      <c r="BH21" s="400"/>
      <c r="BI21" s="400"/>
      <c r="BJ21" s="400"/>
      <c r="BK21" s="400"/>
      <c r="BL21" s="400"/>
      <c r="BM21" s="400"/>
      <c r="BN21" s="400"/>
      <c r="BO21" s="400"/>
      <c r="BP21" s="400"/>
      <c r="BQ21" s="400"/>
      <c r="BR21" s="400"/>
      <c r="BS21" s="400"/>
      <c r="BT21" s="400"/>
    </row>
    <row r="22" spans="2:73" ht="15.95" customHeight="1" x14ac:dyDescent="0.4">
      <c r="B22" s="13"/>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3"/>
      <c r="AR22" s="3"/>
      <c r="AU22" s="179"/>
      <c r="AV22" s="5"/>
      <c r="AW22" s="5"/>
      <c r="AX22" s="5"/>
      <c r="AY22" s="5"/>
      <c r="AZ22" s="5"/>
      <c r="BA22" s="5"/>
      <c r="BB22" s="5"/>
      <c r="BC22" s="5"/>
      <c r="BD22" s="5"/>
      <c r="BE22" s="5"/>
      <c r="BF22" s="5"/>
      <c r="BG22" s="5"/>
      <c r="BH22" s="5"/>
      <c r="BI22" s="5"/>
      <c r="BJ22" s="5"/>
      <c r="BK22" s="5"/>
      <c r="BL22" s="5"/>
      <c r="BM22" s="5"/>
      <c r="BN22" s="5"/>
      <c r="BO22" s="5"/>
      <c r="BP22" s="5"/>
      <c r="BQ22" s="5"/>
      <c r="BR22" s="5"/>
      <c r="BS22" s="5"/>
      <c r="BT22" s="5"/>
    </row>
    <row r="23" spans="2:73" ht="15.95" customHeight="1" x14ac:dyDescent="0.4">
      <c r="B23" s="434" t="s">
        <v>78</v>
      </c>
      <c r="C23" s="435"/>
      <c r="D23" s="435"/>
      <c r="E23" s="435"/>
      <c r="F23" s="435"/>
      <c r="G23" s="435"/>
      <c r="H23" s="435"/>
      <c r="I23" s="435"/>
      <c r="J23" s="435"/>
      <c r="K23" s="435"/>
      <c r="L23" s="435"/>
      <c r="M23" s="435"/>
      <c r="N23" s="435"/>
      <c r="O23" s="435"/>
      <c r="P23" s="435"/>
      <c r="Q23" s="435"/>
      <c r="R23" s="435"/>
      <c r="S23" s="435"/>
      <c r="T23" s="435"/>
      <c r="U23" s="434" t="s">
        <v>117</v>
      </c>
      <c r="V23" s="566"/>
      <c r="W23" s="566"/>
      <c r="X23" s="566"/>
      <c r="Y23" s="566"/>
      <c r="Z23" s="566"/>
      <c r="AA23" s="566"/>
      <c r="AB23" s="566"/>
      <c r="AC23" s="566"/>
      <c r="AD23" s="566"/>
      <c r="AE23" s="566"/>
      <c r="AF23" s="566"/>
      <c r="AG23" s="566"/>
      <c r="AH23" s="566"/>
      <c r="AI23" s="566"/>
      <c r="AJ23" s="566"/>
      <c r="AK23" s="566"/>
      <c r="AL23" s="566"/>
      <c r="AM23" s="566"/>
      <c r="AN23" s="566"/>
      <c r="AO23" s="566"/>
      <c r="AP23" s="566"/>
      <c r="AQ23" s="54"/>
      <c r="AR23" s="54"/>
      <c r="AU23" s="179"/>
      <c r="AV23" s="304"/>
      <c r="AW23" s="305"/>
      <c r="AX23" s="305"/>
      <c r="AY23" s="305"/>
      <c r="AZ23" s="305"/>
      <c r="BA23" s="305"/>
      <c r="BB23" s="305"/>
      <c r="BC23" s="464"/>
      <c r="BD23" s="465"/>
      <c r="BE23" s="465"/>
      <c r="BF23" s="465"/>
      <c r="BG23" s="465"/>
      <c r="BH23" s="465"/>
      <c r="BI23" s="465"/>
      <c r="BJ23" s="465"/>
      <c r="BK23" s="465"/>
      <c r="BL23" s="465"/>
      <c r="BM23" s="465"/>
      <c r="BN23" s="465"/>
      <c r="BO23" s="465"/>
      <c r="BP23" s="465"/>
      <c r="BQ23" s="465"/>
      <c r="BR23" s="465"/>
      <c r="BS23" s="465"/>
      <c r="BT23" s="465"/>
    </row>
    <row r="24" spans="2:73" ht="15.95" customHeight="1" x14ac:dyDescent="0.4">
      <c r="B24" s="436" t="str">
        <f>IF(AND($B$16&lt;&gt;"",$B$20&lt;&gt;""),IF(ISERROR(INDEX(ADM!$Q$26:$S$55,MATCH($B$16&amp;$B$20,ADM!$Q$26:$Q$55,0),2)),"ERROR! Please check if the Component and University above are selected properly",INDEX(ADM!$Q$26:$S$55,MATCH($B$16&amp;$B$20,ADM!$Q$26:$Q$55,0),2)),"")</f>
        <v/>
      </c>
      <c r="C24" s="437"/>
      <c r="D24" s="437"/>
      <c r="E24" s="437"/>
      <c r="F24" s="437"/>
      <c r="G24" s="437"/>
      <c r="H24" s="437"/>
      <c r="I24" s="437"/>
      <c r="J24" s="437"/>
      <c r="K24" s="437"/>
      <c r="L24" s="437"/>
      <c r="M24" s="437"/>
      <c r="N24" s="437"/>
      <c r="O24" s="437"/>
      <c r="P24" s="437"/>
      <c r="Q24" s="437"/>
      <c r="R24" s="437"/>
      <c r="S24" s="437"/>
      <c r="T24" s="437"/>
      <c r="U24" s="839" t="str">
        <f>IF(AND($B$16&lt;&gt;"",$B$20&lt;&gt;""),IF(ISERROR(INDEX(ADM!$Q$26:$S$55,MATCH($B$16&amp;$B$20,ADM!$Q$26:$Q$55,0),2)),"ERROR! Please check if the Component and University above are selected properly",INDEX(ADM!$Q$26:$S$55,MATCH($B$16&amp;$B$20,ADM!$Q$26:$Q$55,0),3)),"")</f>
        <v/>
      </c>
      <c r="V24" s="840"/>
      <c r="W24" s="840"/>
      <c r="X24" s="840"/>
      <c r="Y24" s="840"/>
      <c r="Z24" s="840"/>
      <c r="AA24" s="840"/>
      <c r="AB24" s="840"/>
      <c r="AC24" s="840"/>
      <c r="AD24" s="840"/>
      <c r="AE24" s="840"/>
      <c r="AF24" s="840"/>
      <c r="AG24" s="840"/>
      <c r="AH24" s="840"/>
      <c r="AI24" s="840"/>
      <c r="AJ24" s="840"/>
      <c r="AK24" s="840"/>
      <c r="AL24" s="840"/>
      <c r="AM24" s="840"/>
      <c r="AN24" s="840"/>
      <c r="AO24" s="840"/>
      <c r="AP24" s="840"/>
      <c r="AQ24" s="39"/>
      <c r="AR24" s="39"/>
      <c r="AU24" s="179"/>
      <c r="AV24" s="304"/>
      <c r="AW24" s="305"/>
      <c r="AX24" s="305"/>
      <c r="AY24" s="305"/>
      <c r="AZ24" s="305"/>
      <c r="BA24" s="305"/>
      <c r="BB24" s="305"/>
      <c r="BC24" s="464"/>
      <c r="BD24" s="465"/>
      <c r="BE24" s="465"/>
      <c r="BF24" s="465"/>
      <c r="BG24" s="465"/>
      <c r="BH24" s="465"/>
      <c r="BI24" s="465"/>
      <c r="BJ24" s="465"/>
      <c r="BK24" s="465"/>
      <c r="BL24" s="465"/>
      <c r="BM24" s="465"/>
      <c r="BN24" s="465"/>
      <c r="BO24" s="465"/>
      <c r="BP24" s="465"/>
      <c r="BQ24" s="465"/>
      <c r="BR24" s="465"/>
      <c r="BS24" s="465"/>
      <c r="BT24" s="465"/>
    </row>
    <row r="25" spans="2:73" ht="15.95" customHeight="1" x14ac:dyDescent="0.4">
      <c r="B25" s="437"/>
      <c r="C25" s="437"/>
      <c r="D25" s="437"/>
      <c r="E25" s="437"/>
      <c r="F25" s="437"/>
      <c r="G25" s="437"/>
      <c r="H25" s="437"/>
      <c r="I25" s="437"/>
      <c r="J25" s="437"/>
      <c r="K25" s="437"/>
      <c r="L25" s="437"/>
      <c r="M25" s="437"/>
      <c r="N25" s="437"/>
      <c r="O25" s="437"/>
      <c r="P25" s="437"/>
      <c r="Q25" s="437"/>
      <c r="R25" s="437"/>
      <c r="S25" s="437"/>
      <c r="T25" s="437"/>
      <c r="U25" s="840"/>
      <c r="V25" s="840"/>
      <c r="W25" s="840"/>
      <c r="X25" s="840"/>
      <c r="Y25" s="840"/>
      <c r="Z25" s="840"/>
      <c r="AA25" s="840"/>
      <c r="AB25" s="840"/>
      <c r="AC25" s="840"/>
      <c r="AD25" s="840"/>
      <c r="AE25" s="840"/>
      <c r="AF25" s="840"/>
      <c r="AG25" s="840"/>
      <c r="AH25" s="840"/>
      <c r="AI25" s="840"/>
      <c r="AJ25" s="840"/>
      <c r="AK25" s="840"/>
      <c r="AL25" s="840"/>
      <c r="AM25" s="840"/>
      <c r="AN25" s="840"/>
      <c r="AO25" s="840"/>
      <c r="AP25" s="840"/>
      <c r="AQ25" s="39"/>
      <c r="AR25" s="39"/>
      <c r="AU25" s="179"/>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2:73" ht="15.95" customHeight="1" x14ac:dyDescent="0.4">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U26" s="179"/>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2:73" ht="15.95" customHeight="1" thickBot="1" x14ac:dyDescent="0.45">
      <c r="B27" s="474" t="s">
        <v>507</v>
      </c>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4"/>
      <c r="AO27" s="474"/>
      <c r="AP27" s="474"/>
      <c r="AQ27" s="474"/>
      <c r="AR27" s="474"/>
    </row>
    <row r="28" spans="2:73" ht="15.95" customHeight="1" x14ac:dyDescent="0.4">
      <c r="B28" s="475"/>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6"/>
      <c r="AO28" s="476"/>
      <c r="AP28" s="477"/>
      <c r="AQ28" s="39"/>
      <c r="AR28" s="39"/>
    </row>
    <row r="29" spans="2:73" ht="15.95" customHeight="1" thickBot="1" x14ac:dyDescent="0.45">
      <c r="B29" s="478"/>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79"/>
      <c r="AK29" s="479"/>
      <c r="AL29" s="479"/>
      <c r="AM29" s="479"/>
      <c r="AN29" s="479"/>
      <c r="AO29" s="479"/>
      <c r="AP29" s="480"/>
      <c r="AQ29" s="39"/>
      <c r="AR29" s="39"/>
    </row>
    <row r="30" spans="2:73" ht="15.95" customHeight="1" x14ac:dyDescent="0.4">
      <c r="B30" s="481" t="str">
        <f>IF(AND(B133="",L133=""),"",B133&amp;" / "&amp;L133)</f>
        <v/>
      </c>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39"/>
      <c r="AR30" s="39"/>
    </row>
    <row r="31" spans="2:73" ht="15.95" customHeight="1" x14ac:dyDescent="0.4">
      <c r="B31" s="39"/>
      <c r="C31" s="58"/>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39"/>
      <c r="AR31" s="39"/>
    </row>
    <row r="32" spans="2:73" ht="15.95" customHeight="1" x14ac:dyDescent="0.25">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row>
    <row r="33" spans="2:46" ht="15.95" customHeight="1" x14ac:dyDescent="0.4">
      <c r="B33" s="376" t="s">
        <v>118</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row>
    <row r="34" spans="2:46" s="16" customFormat="1" ht="18" customHeight="1" x14ac:dyDescent="0.2">
      <c r="B34" s="352" t="s">
        <v>413</v>
      </c>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c r="AN34" s="352"/>
      <c r="AO34" s="352"/>
      <c r="AP34" s="352"/>
      <c r="AQ34" s="352"/>
      <c r="AR34" s="352"/>
    </row>
    <row r="35" spans="2:46" s="16" customFormat="1" ht="18" customHeight="1" thickBot="1" x14ac:dyDescent="0.25">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row>
    <row r="36" spans="2:46" ht="15.95" customHeight="1" x14ac:dyDescent="0.4">
      <c r="B36" s="585" t="s">
        <v>482</v>
      </c>
      <c r="C36" s="586"/>
      <c r="D36" s="586"/>
      <c r="E36" s="586"/>
      <c r="F36" s="586"/>
      <c r="G36" s="586"/>
      <c r="H36" s="587"/>
      <c r="I36" s="338"/>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40"/>
      <c r="AK36" s="325" t="s">
        <v>530</v>
      </c>
      <c r="AL36" s="326"/>
      <c r="AM36" s="326"/>
      <c r="AN36" s="326"/>
      <c r="AO36" s="326"/>
      <c r="AP36" s="326"/>
      <c r="AQ36" s="326"/>
      <c r="AR36" s="327"/>
    </row>
    <row r="37" spans="2:46" ht="15.95" customHeight="1" x14ac:dyDescent="0.4">
      <c r="B37" s="362"/>
      <c r="C37" s="371"/>
      <c r="D37" s="371"/>
      <c r="E37" s="371"/>
      <c r="F37" s="371"/>
      <c r="G37" s="371"/>
      <c r="H37" s="372"/>
      <c r="I37" s="341"/>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3"/>
      <c r="AK37" s="328"/>
      <c r="AL37" s="329"/>
      <c r="AM37" s="329"/>
      <c r="AN37" s="329"/>
      <c r="AO37" s="329"/>
      <c r="AP37" s="329"/>
      <c r="AQ37" s="329"/>
      <c r="AR37" s="330"/>
      <c r="AT37" s="244"/>
    </row>
    <row r="38" spans="2:46" ht="15.95" customHeight="1" x14ac:dyDescent="0.4">
      <c r="B38" s="373"/>
      <c r="C38" s="374"/>
      <c r="D38" s="374"/>
      <c r="E38" s="374"/>
      <c r="F38" s="374"/>
      <c r="G38" s="374"/>
      <c r="H38" s="375"/>
      <c r="I38" s="344"/>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6"/>
      <c r="AK38" s="328"/>
      <c r="AL38" s="329"/>
      <c r="AM38" s="329"/>
      <c r="AN38" s="329"/>
      <c r="AO38" s="329"/>
      <c r="AP38" s="329"/>
      <c r="AQ38" s="329"/>
      <c r="AR38" s="330"/>
      <c r="AT38" s="244"/>
    </row>
    <row r="39" spans="2:46" ht="15.95" customHeight="1" x14ac:dyDescent="0.4">
      <c r="B39" s="368" t="s">
        <v>483</v>
      </c>
      <c r="C39" s="369"/>
      <c r="D39" s="369"/>
      <c r="E39" s="369"/>
      <c r="F39" s="369"/>
      <c r="G39" s="369"/>
      <c r="H39" s="370"/>
      <c r="I39" s="499"/>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7"/>
      <c r="AK39" s="328"/>
      <c r="AL39" s="329"/>
      <c r="AM39" s="329"/>
      <c r="AN39" s="329"/>
      <c r="AO39" s="329"/>
      <c r="AP39" s="329"/>
      <c r="AQ39" s="329"/>
      <c r="AR39" s="330"/>
      <c r="AT39" s="243"/>
    </row>
    <row r="40" spans="2:46" ht="15.95" customHeight="1" x14ac:dyDescent="0.4">
      <c r="B40" s="362"/>
      <c r="C40" s="371"/>
      <c r="D40" s="371"/>
      <c r="E40" s="371"/>
      <c r="F40" s="371"/>
      <c r="G40" s="371"/>
      <c r="H40" s="372"/>
      <c r="I40" s="578"/>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80"/>
      <c r="AK40" s="328"/>
      <c r="AL40" s="329"/>
      <c r="AM40" s="329"/>
      <c r="AN40" s="329"/>
      <c r="AO40" s="329"/>
      <c r="AP40" s="329"/>
      <c r="AQ40" s="329"/>
      <c r="AR40" s="330"/>
    </row>
    <row r="41" spans="2:46" ht="15.95" customHeight="1" x14ac:dyDescent="0.4">
      <c r="B41" s="373"/>
      <c r="C41" s="374"/>
      <c r="D41" s="374"/>
      <c r="E41" s="374"/>
      <c r="F41" s="374"/>
      <c r="G41" s="374"/>
      <c r="H41" s="375"/>
      <c r="I41" s="581"/>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3"/>
      <c r="AK41" s="328"/>
      <c r="AL41" s="329"/>
      <c r="AM41" s="329"/>
      <c r="AN41" s="329"/>
      <c r="AO41" s="329"/>
      <c r="AP41" s="329"/>
      <c r="AQ41" s="329"/>
      <c r="AR41" s="330"/>
    </row>
    <row r="42" spans="2:46" ht="15.95" customHeight="1" x14ac:dyDescent="0.4">
      <c r="B42" s="368" t="s">
        <v>119</v>
      </c>
      <c r="C42" s="369"/>
      <c r="D42" s="369"/>
      <c r="E42" s="369"/>
      <c r="F42" s="369"/>
      <c r="G42" s="369"/>
      <c r="H42" s="370"/>
      <c r="I42" s="499"/>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1"/>
      <c r="AK42" s="328"/>
      <c r="AL42" s="329"/>
      <c r="AM42" s="329"/>
      <c r="AN42" s="329"/>
      <c r="AO42" s="329"/>
      <c r="AP42" s="329"/>
      <c r="AQ42" s="329"/>
      <c r="AR42" s="330"/>
    </row>
    <row r="43" spans="2:46" ht="15.95" customHeight="1" x14ac:dyDescent="0.4">
      <c r="B43" s="362"/>
      <c r="C43" s="371"/>
      <c r="D43" s="371"/>
      <c r="E43" s="371"/>
      <c r="F43" s="371"/>
      <c r="G43" s="371"/>
      <c r="H43" s="372"/>
      <c r="I43" s="341"/>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3"/>
      <c r="AK43" s="328"/>
      <c r="AL43" s="329"/>
      <c r="AM43" s="329"/>
      <c r="AN43" s="329"/>
      <c r="AO43" s="329"/>
      <c r="AP43" s="329"/>
      <c r="AQ43" s="329"/>
      <c r="AR43" s="330"/>
    </row>
    <row r="44" spans="2:46" ht="15.95" customHeight="1" thickBot="1" x14ac:dyDescent="0.45">
      <c r="B44" s="441"/>
      <c r="C44" s="442"/>
      <c r="D44" s="442"/>
      <c r="E44" s="442"/>
      <c r="F44" s="442"/>
      <c r="G44" s="442"/>
      <c r="H44" s="443"/>
      <c r="I44" s="502"/>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4"/>
      <c r="AK44" s="328"/>
      <c r="AL44" s="329"/>
      <c r="AM44" s="329"/>
      <c r="AN44" s="329"/>
      <c r="AO44" s="329"/>
      <c r="AP44" s="329"/>
      <c r="AQ44" s="329"/>
      <c r="AR44" s="330"/>
    </row>
    <row r="45" spans="2:46" ht="15.95" customHeight="1" x14ac:dyDescent="0.4">
      <c r="B45" s="362" t="s">
        <v>484</v>
      </c>
      <c r="C45" s="307"/>
      <c r="D45" s="307"/>
      <c r="E45" s="307"/>
      <c r="F45" s="307"/>
      <c r="G45" s="307"/>
      <c r="H45" s="308"/>
      <c r="I45" s="364"/>
      <c r="J45" s="348"/>
      <c r="K45" s="366" t="s">
        <v>0</v>
      </c>
      <c r="L45" s="347"/>
      <c r="M45" s="348"/>
      <c r="N45" s="348"/>
      <c r="O45" s="366" t="s">
        <v>0</v>
      </c>
      <c r="P45" s="347"/>
      <c r="Q45" s="348"/>
      <c r="R45" s="349"/>
      <c r="S45" s="306" t="s">
        <v>485</v>
      </c>
      <c r="T45" s="307"/>
      <c r="U45" s="307"/>
      <c r="V45" s="307"/>
      <c r="W45" s="307"/>
      <c r="X45" s="307"/>
      <c r="Y45" s="307"/>
      <c r="Z45" s="308"/>
      <c r="AA45" s="312" t="str">
        <f>IF($P$45&lt;&gt;"",IF($L$45&lt;&gt;"",IF($I$45&lt;&gt;"",DATEDIF(DATE($P$45,INDEX(ADM!$D$24:$E$35,MATCH($L$45,ADM!$D$24:$D$35,0),2),$I$45),DATE(ADM!B14,ADM!C14,ADM!D14),"Y"),""),""),"")</f>
        <v/>
      </c>
      <c r="AB45" s="313"/>
      <c r="AC45" s="316" t="s">
        <v>127</v>
      </c>
      <c r="AD45" s="317"/>
      <c r="AE45" s="317"/>
      <c r="AF45" s="320" t="str">
        <f>ADM!B14&amp;" / "&amp;ADM!C14&amp;" / "&amp;ADM!D14&amp;")"</f>
        <v>2021 / 4 / 1)</v>
      </c>
      <c r="AG45" s="321"/>
      <c r="AH45" s="321"/>
      <c r="AI45" s="321"/>
      <c r="AJ45" s="322"/>
      <c r="AK45" s="328"/>
      <c r="AL45" s="329"/>
      <c r="AM45" s="329"/>
      <c r="AN45" s="329"/>
      <c r="AO45" s="329"/>
      <c r="AP45" s="329"/>
      <c r="AQ45" s="329"/>
      <c r="AR45" s="330"/>
    </row>
    <row r="46" spans="2:46" ht="15.95" customHeight="1" x14ac:dyDescent="0.4">
      <c r="B46" s="363"/>
      <c r="C46" s="310"/>
      <c r="D46" s="310"/>
      <c r="E46" s="310"/>
      <c r="F46" s="310"/>
      <c r="G46" s="310"/>
      <c r="H46" s="311"/>
      <c r="I46" s="365"/>
      <c r="J46" s="350"/>
      <c r="K46" s="367"/>
      <c r="L46" s="350"/>
      <c r="M46" s="350"/>
      <c r="N46" s="350"/>
      <c r="O46" s="367"/>
      <c r="P46" s="350"/>
      <c r="Q46" s="350"/>
      <c r="R46" s="351"/>
      <c r="S46" s="309"/>
      <c r="T46" s="310"/>
      <c r="U46" s="310"/>
      <c r="V46" s="310"/>
      <c r="W46" s="310"/>
      <c r="X46" s="310"/>
      <c r="Y46" s="310"/>
      <c r="Z46" s="311"/>
      <c r="AA46" s="314"/>
      <c r="AB46" s="315"/>
      <c r="AC46" s="318"/>
      <c r="AD46" s="319"/>
      <c r="AE46" s="319"/>
      <c r="AF46" s="323"/>
      <c r="AG46" s="323"/>
      <c r="AH46" s="323"/>
      <c r="AI46" s="323"/>
      <c r="AJ46" s="324"/>
      <c r="AK46" s="328"/>
      <c r="AL46" s="329"/>
      <c r="AM46" s="329"/>
      <c r="AN46" s="329"/>
      <c r="AO46" s="329"/>
      <c r="AP46" s="329"/>
      <c r="AQ46" s="329"/>
      <c r="AR46" s="330"/>
    </row>
    <row r="47" spans="2:46" ht="15.95" customHeight="1" x14ac:dyDescent="0.4">
      <c r="B47" s="368" t="s">
        <v>142</v>
      </c>
      <c r="C47" s="369"/>
      <c r="D47" s="369"/>
      <c r="E47" s="369"/>
      <c r="F47" s="369"/>
      <c r="G47" s="369"/>
      <c r="H47" s="370"/>
      <c r="I47" s="354"/>
      <c r="J47" s="355"/>
      <c r="K47" s="355"/>
      <c r="L47" s="355"/>
      <c r="M47" s="355"/>
      <c r="N47" s="356"/>
      <c r="O47" s="356"/>
      <c r="P47" s="356"/>
      <c r="Q47" s="356"/>
      <c r="R47" s="357"/>
      <c r="S47" s="436" t="s">
        <v>588</v>
      </c>
      <c r="T47" s="436"/>
      <c r="U47" s="436"/>
      <c r="V47" s="436"/>
      <c r="W47" s="436"/>
      <c r="X47" s="436"/>
      <c r="Y47" s="436"/>
      <c r="Z47" s="436"/>
      <c r="AA47" s="334"/>
      <c r="AB47" s="334"/>
      <c r="AC47" s="334"/>
      <c r="AD47" s="334"/>
      <c r="AE47" s="334"/>
      <c r="AF47" s="334"/>
      <c r="AG47" s="334"/>
      <c r="AH47" s="334"/>
      <c r="AI47" s="334"/>
      <c r="AJ47" s="335"/>
      <c r="AK47" s="328"/>
      <c r="AL47" s="329"/>
      <c r="AM47" s="329"/>
      <c r="AN47" s="329"/>
      <c r="AO47" s="329"/>
      <c r="AP47" s="329"/>
      <c r="AQ47" s="329"/>
      <c r="AR47" s="330"/>
    </row>
    <row r="48" spans="2:46" ht="15.95" customHeight="1" thickBot="1" x14ac:dyDescent="0.45">
      <c r="B48" s="441"/>
      <c r="C48" s="442"/>
      <c r="D48" s="442"/>
      <c r="E48" s="442"/>
      <c r="F48" s="442"/>
      <c r="G48" s="442"/>
      <c r="H48" s="443"/>
      <c r="I48" s="358"/>
      <c r="J48" s="359"/>
      <c r="K48" s="359"/>
      <c r="L48" s="359"/>
      <c r="M48" s="359"/>
      <c r="N48" s="360"/>
      <c r="O48" s="360"/>
      <c r="P48" s="360"/>
      <c r="Q48" s="360"/>
      <c r="R48" s="361"/>
      <c r="S48" s="505"/>
      <c r="T48" s="505"/>
      <c r="U48" s="505"/>
      <c r="V48" s="505"/>
      <c r="W48" s="505"/>
      <c r="X48" s="505"/>
      <c r="Y48" s="505"/>
      <c r="Z48" s="505"/>
      <c r="AA48" s="336"/>
      <c r="AB48" s="336"/>
      <c r="AC48" s="336"/>
      <c r="AD48" s="336"/>
      <c r="AE48" s="336"/>
      <c r="AF48" s="336"/>
      <c r="AG48" s="336"/>
      <c r="AH48" s="336"/>
      <c r="AI48" s="336"/>
      <c r="AJ48" s="337"/>
      <c r="AK48" s="331"/>
      <c r="AL48" s="332"/>
      <c r="AM48" s="332"/>
      <c r="AN48" s="332"/>
      <c r="AO48" s="332"/>
      <c r="AP48" s="332"/>
      <c r="AQ48" s="332"/>
      <c r="AR48" s="333"/>
    </row>
    <row r="49" spans="2:72" ht="15.95" customHeight="1" x14ac:dyDescent="0.4">
      <c r="B49" s="585" t="s">
        <v>143</v>
      </c>
      <c r="C49" s="841"/>
      <c r="D49" s="841"/>
      <c r="E49" s="841"/>
      <c r="F49" s="841"/>
      <c r="G49" s="841"/>
      <c r="H49" s="841"/>
      <c r="I49" s="588"/>
      <c r="J49" s="589"/>
      <c r="K49" s="589"/>
      <c r="L49" s="589"/>
      <c r="M49" s="589"/>
      <c r="N49" s="589"/>
      <c r="O49" s="589"/>
      <c r="P49" s="589"/>
      <c r="Q49" s="589"/>
      <c r="R49" s="589"/>
      <c r="S49" s="589"/>
      <c r="T49" s="589"/>
      <c r="U49" s="589"/>
      <c r="V49" s="589"/>
      <c r="W49" s="589"/>
      <c r="X49" s="589"/>
      <c r="Y49" s="589"/>
      <c r="Z49" s="589"/>
      <c r="AA49" s="589"/>
      <c r="AB49" s="590"/>
      <c r="AC49" s="597" t="s">
        <v>144</v>
      </c>
      <c r="AD49" s="598"/>
      <c r="AE49" s="598"/>
      <c r="AF49" s="598"/>
      <c r="AG49" s="599"/>
      <c r="AH49" s="606"/>
      <c r="AI49" s="607"/>
      <c r="AJ49" s="607"/>
      <c r="AK49" s="607"/>
      <c r="AL49" s="607"/>
      <c r="AM49" s="607"/>
      <c r="AN49" s="607"/>
      <c r="AO49" s="607"/>
      <c r="AP49" s="607"/>
      <c r="AQ49" s="607"/>
      <c r="AR49" s="608"/>
    </row>
    <row r="50" spans="2:72" ht="15.95" customHeight="1" x14ac:dyDescent="0.4">
      <c r="B50" s="842"/>
      <c r="C50" s="566"/>
      <c r="D50" s="566"/>
      <c r="E50" s="566"/>
      <c r="F50" s="566"/>
      <c r="G50" s="566"/>
      <c r="H50" s="566"/>
      <c r="I50" s="591"/>
      <c r="J50" s="592"/>
      <c r="K50" s="592"/>
      <c r="L50" s="592"/>
      <c r="M50" s="592"/>
      <c r="N50" s="592"/>
      <c r="O50" s="592"/>
      <c r="P50" s="592"/>
      <c r="Q50" s="592"/>
      <c r="R50" s="592"/>
      <c r="S50" s="592"/>
      <c r="T50" s="592"/>
      <c r="U50" s="592"/>
      <c r="V50" s="592"/>
      <c r="W50" s="592"/>
      <c r="X50" s="592"/>
      <c r="Y50" s="592"/>
      <c r="Z50" s="592"/>
      <c r="AA50" s="592"/>
      <c r="AB50" s="593"/>
      <c r="AC50" s="600"/>
      <c r="AD50" s="601"/>
      <c r="AE50" s="601"/>
      <c r="AF50" s="601"/>
      <c r="AG50" s="602"/>
      <c r="AH50" s="609"/>
      <c r="AI50" s="610"/>
      <c r="AJ50" s="610"/>
      <c r="AK50" s="610"/>
      <c r="AL50" s="610"/>
      <c r="AM50" s="610"/>
      <c r="AN50" s="610"/>
      <c r="AO50" s="610"/>
      <c r="AP50" s="610"/>
      <c r="AQ50" s="610"/>
      <c r="AR50" s="611"/>
    </row>
    <row r="51" spans="2:72" ht="15.95" customHeight="1" x14ac:dyDescent="0.4">
      <c r="B51" s="843"/>
      <c r="C51" s="701"/>
      <c r="D51" s="701"/>
      <c r="E51" s="701"/>
      <c r="F51" s="701"/>
      <c r="G51" s="701"/>
      <c r="H51" s="701"/>
      <c r="I51" s="594"/>
      <c r="J51" s="595"/>
      <c r="K51" s="595"/>
      <c r="L51" s="595"/>
      <c r="M51" s="595"/>
      <c r="N51" s="595"/>
      <c r="O51" s="595"/>
      <c r="P51" s="595"/>
      <c r="Q51" s="595"/>
      <c r="R51" s="595"/>
      <c r="S51" s="595"/>
      <c r="T51" s="595"/>
      <c r="U51" s="595"/>
      <c r="V51" s="595"/>
      <c r="W51" s="595"/>
      <c r="X51" s="595"/>
      <c r="Y51" s="595"/>
      <c r="Z51" s="595"/>
      <c r="AA51" s="595"/>
      <c r="AB51" s="596"/>
      <c r="AC51" s="603"/>
      <c r="AD51" s="604"/>
      <c r="AE51" s="604"/>
      <c r="AF51" s="604"/>
      <c r="AG51" s="605"/>
      <c r="AH51" s="612"/>
      <c r="AI51" s="613"/>
      <c r="AJ51" s="613"/>
      <c r="AK51" s="613"/>
      <c r="AL51" s="613"/>
      <c r="AM51" s="613"/>
      <c r="AN51" s="613"/>
      <c r="AO51" s="613"/>
      <c r="AP51" s="613"/>
      <c r="AQ51" s="613"/>
      <c r="AR51" s="614"/>
    </row>
    <row r="52" spans="2:72" ht="15.95" customHeight="1" x14ac:dyDescent="0.4">
      <c r="B52" s="368" t="s">
        <v>145</v>
      </c>
      <c r="C52" s="445"/>
      <c r="D52" s="445"/>
      <c r="E52" s="445"/>
      <c r="F52" s="445"/>
      <c r="G52" s="445"/>
      <c r="H52" s="445"/>
      <c r="I52" s="431"/>
      <c r="J52" s="572"/>
      <c r="K52" s="572"/>
      <c r="L52" s="572"/>
      <c r="M52" s="572"/>
      <c r="N52" s="572"/>
      <c r="O52" s="572"/>
      <c r="P52" s="572"/>
      <c r="Q52" s="572"/>
      <c r="R52" s="572"/>
      <c r="S52" s="572"/>
      <c r="T52" s="572"/>
      <c r="U52" s="572"/>
      <c r="V52" s="572"/>
      <c r="W52" s="444" t="s">
        <v>146</v>
      </c>
      <c r="X52" s="445"/>
      <c r="Y52" s="445"/>
      <c r="Z52" s="445"/>
      <c r="AA52" s="445"/>
      <c r="AB52" s="446"/>
      <c r="AC52" s="571"/>
      <c r="AD52" s="431"/>
      <c r="AE52" s="431"/>
      <c r="AF52" s="431"/>
      <c r="AG52" s="431"/>
      <c r="AH52" s="431"/>
      <c r="AI52" s="431"/>
      <c r="AJ52" s="431"/>
      <c r="AK52" s="431"/>
      <c r="AL52" s="431"/>
      <c r="AM52" s="431"/>
      <c r="AN52" s="431"/>
      <c r="AO52" s="431"/>
      <c r="AP52" s="431"/>
      <c r="AQ52" s="431"/>
      <c r="AR52" s="584"/>
    </row>
    <row r="53" spans="2:72" ht="15.95" customHeight="1" thickBot="1" x14ac:dyDescent="0.45">
      <c r="B53" s="643"/>
      <c r="C53" s="448"/>
      <c r="D53" s="448"/>
      <c r="E53" s="448"/>
      <c r="F53" s="448"/>
      <c r="G53" s="448"/>
      <c r="H53" s="448"/>
      <c r="I53" s="574"/>
      <c r="J53" s="574"/>
      <c r="K53" s="574"/>
      <c r="L53" s="574"/>
      <c r="M53" s="574"/>
      <c r="N53" s="574"/>
      <c r="O53" s="574"/>
      <c r="P53" s="574"/>
      <c r="Q53" s="574"/>
      <c r="R53" s="574"/>
      <c r="S53" s="574"/>
      <c r="T53" s="574"/>
      <c r="U53" s="574"/>
      <c r="V53" s="574"/>
      <c r="W53" s="447"/>
      <c r="X53" s="448"/>
      <c r="Y53" s="448"/>
      <c r="Z53" s="448"/>
      <c r="AA53" s="448"/>
      <c r="AB53" s="449"/>
      <c r="AC53" s="431"/>
      <c r="AD53" s="431"/>
      <c r="AE53" s="431"/>
      <c r="AF53" s="431"/>
      <c r="AG53" s="431"/>
      <c r="AH53" s="431"/>
      <c r="AI53" s="431"/>
      <c r="AJ53" s="431"/>
      <c r="AK53" s="431"/>
      <c r="AL53" s="431"/>
      <c r="AM53" s="431"/>
      <c r="AN53" s="431"/>
      <c r="AO53" s="431"/>
      <c r="AP53" s="431"/>
      <c r="AQ53" s="431"/>
      <c r="AR53" s="584"/>
    </row>
    <row r="54" spans="2:72" ht="15.95" customHeight="1" x14ac:dyDescent="0.4">
      <c r="B54" s="438" t="s">
        <v>383</v>
      </c>
      <c r="C54" s="439"/>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c r="AL54" s="439"/>
      <c r="AM54" s="439"/>
      <c r="AN54" s="439"/>
      <c r="AO54" s="439"/>
      <c r="AP54" s="439"/>
      <c r="AQ54" s="439"/>
      <c r="AR54" s="440"/>
    </row>
    <row r="55" spans="2:72" ht="15.95" customHeight="1" x14ac:dyDescent="0.4">
      <c r="B55" s="645" t="s">
        <v>140</v>
      </c>
      <c r="C55" s="569"/>
      <c r="D55" s="569"/>
      <c r="E55" s="569"/>
      <c r="F55" s="569"/>
      <c r="G55" s="569"/>
      <c r="H55" s="569"/>
      <c r="I55" s="693"/>
      <c r="J55" s="567"/>
      <c r="K55" s="567"/>
      <c r="L55" s="567"/>
      <c r="M55" s="567"/>
      <c r="N55" s="567"/>
      <c r="O55" s="567"/>
      <c r="P55" s="567"/>
      <c r="Q55" s="567"/>
      <c r="R55" s="567"/>
      <c r="S55" s="567"/>
      <c r="T55" s="567"/>
      <c r="U55" s="567"/>
      <c r="V55" s="567"/>
      <c r="W55" s="436" t="s">
        <v>139</v>
      </c>
      <c r="X55" s="569"/>
      <c r="Y55" s="569"/>
      <c r="Z55" s="569"/>
      <c r="AA55" s="569"/>
      <c r="AB55" s="569"/>
      <c r="AC55" s="693"/>
      <c r="AD55" s="693"/>
      <c r="AE55" s="693"/>
      <c r="AF55" s="693"/>
      <c r="AG55" s="693"/>
      <c r="AH55" s="693"/>
      <c r="AI55" s="693"/>
      <c r="AJ55" s="693"/>
      <c r="AK55" s="693"/>
      <c r="AL55" s="693"/>
      <c r="AM55" s="693"/>
      <c r="AN55" s="693"/>
      <c r="AO55" s="693"/>
      <c r="AP55" s="693"/>
      <c r="AQ55" s="693"/>
      <c r="AR55" s="844"/>
    </row>
    <row r="56" spans="2:72" ht="15.95" customHeight="1" x14ac:dyDescent="0.4">
      <c r="B56" s="646"/>
      <c r="C56" s="569"/>
      <c r="D56" s="569"/>
      <c r="E56" s="569"/>
      <c r="F56" s="569"/>
      <c r="G56" s="569"/>
      <c r="H56" s="569"/>
      <c r="I56" s="567"/>
      <c r="J56" s="567"/>
      <c r="K56" s="567"/>
      <c r="L56" s="567"/>
      <c r="M56" s="567"/>
      <c r="N56" s="567"/>
      <c r="O56" s="567"/>
      <c r="P56" s="567"/>
      <c r="Q56" s="567"/>
      <c r="R56" s="567"/>
      <c r="S56" s="567"/>
      <c r="T56" s="567"/>
      <c r="U56" s="567"/>
      <c r="V56" s="567"/>
      <c r="W56" s="569"/>
      <c r="X56" s="569"/>
      <c r="Y56" s="569"/>
      <c r="Z56" s="569"/>
      <c r="AA56" s="569"/>
      <c r="AB56" s="569"/>
      <c r="AC56" s="693"/>
      <c r="AD56" s="693"/>
      <c r="AE56" s="693"/>
      <c r="AF56" s="693"/>
      <c r="AG56" s="693"/>
      <c r="AH56" s="693"/>
      <c r="AI56" s="693"/>
      <c r="AJ56" s="693"/>
      <c r="AK56" s="693"/>
      <c r="AL56" s="693"/>
      <c r="AM56" s="693"/>
      <c r="AN56" s="693"/>
      <c r="AO56" s="693"/>
      <c r="AP56" s="693"/>
      <c r="AQ56" s="693"/>
      <c r="AR56" s="844"/>
    </row>
    <row r="57" spans="2:72" ht="15.95" customHeight="1" x14ac:dyDescent="0.4">
      <c r="B57" s="645" t="s">
        <v>141</v>
      </c>
      <c r="C57" s="569"/>
      <c r="D57" s="569"/>
      <c r="E57" s="569"/>
      <c r="F57" s="569"/>
      <c r="G57" s="569"/>
      <c r="H57" s="569"/>
      <c r="I57" s="431"/>
      <c r="J57" s="567"/>
      <c r="K57" s="567"/>
      <c r="L57" s="567"/>
      <c r="M57" s="567"/>
      <c r="N57" s="567"/>
      <c r="O57" s="567"/>
      <c r="P57" s="567"/>
      <c r="Q57" s="567"/>
      <c r="R57" s="567"/>
      <c r="S57" s="567"/>
      <c r="T57" s="567"/>
      <c r="U57" s="567"/>
      <c r="V57" s="567"/>
      <c r="W57" s="436" t="s">
        <v>138</v>
      </c>
      <c r="X57" s="569"/>
      <c r="Y57" s="569"/>
      <c r="Z57" s="569"/>
      <c r="AA57" s="569"/>
      <c r="AB57" s="569"/>
      <c r="AC57" s="571"/>
      <c r="AD57" s="572"/>
      <c r="AE57" s="572"/>
      <c r="AF57" s="572"/>
      <c r="AG57" s="572"/>
      <c r="AH57" s="572"/>
      <c r="AI57" s="572"/>
      <c r="AJ57" s="572"/>
      <c r="AK57" s="572"/>
      <c r="AL57" s="572"/>
      <c r="AM57" s="572"/>
      <c r="AN57" s="572"/>
      <c r="AO57" s="572"/>
      <c r="AP57" s="572"/>
      <c r="AQ57" s="572"/>
      <c r="AR57" s="573"/>
    </row>
    <row r="58" spans="2:72" ht="15.95" customHeight="1" thickBot="1" x14ac:dyDescent="0.45">
      <c r="B58" s="647"/>
      <c r="C58" s="570"/>
      <c r="D58" s="570"/>
      <c r="E58" s="570"/>
      <c r="F58" s="570"/>
      <c r="G58" s="570"/>
      <c r="H58" s="570"/>
      <c r="I58" s="568"/>
      <c r="J58" s="568"/>
      <c r="K58" s="568"/>
      <c r="L58" s="568"/>
      <c r="M58" s="568"/>
      <c r="N58" s="568"/>
      <c r="O58" s="568"/>
      <c r="P58" s="568"/>
      <c r="Q58" s="568"/>
      <c r="R58" s="568"/>
      <c r="S58" s="568"/>
      <c r="T58" s="568"/>
      <c r="U58" s="568"/>
      <c r="V58" s="568"/>
      <c r="W58" s="570"/>
      <c r="X58" s="570"/>
      <c r="Y58" s="570"/>
      <c r="Z58" s="570"/>
      <c r="AA58" s="570"/>
      <c r="AB58" s="570"/>
      <c r="AC58" s="574"/>
      <c r="AD58" s="574"/>
      <c r="AE58" s="574"/>
      <c r="AF58" s="574"/>
      <c r="AG58" s="574"/>
      <c r="AH58" s="574"/>
      <c r="AI58" s="574"/>
      <c r="AJ58" s="574"/>
      <c r="AK58" s="574"/>
      <c r="AL58" s="574"/>
      <c r="AM58" s="574"/>
      <c r="AN58" s="574"/>
      <c r="AO58" s="574"/>
      <c r="AP58" s="574"/>
      <c r="AQ58" s="574"/>
      <c r="AR58" s="575"/>
    </row>
    <row r="59" spans="2:72" ht="15.95" customHeight="1" x14ac:dyDescent="0.4">
      <c r="B59" s="371"/>
      <c r="C59" s="644"/>
      <c r="D59" s="644"/>
      <c r="E59" s="644"/>
      <c r="F59" s="644"/>
      <c r="G59" s="644"/>
      <c r="H59" s="644"/>
      <c r="I59" s="644"/>
      <c r="J59" s="644"/>
      <c r="K59" s="644"/>
      <c r="L59" s="644"/>
      <c r="M59" s="644"/>
      <c r="N59" s="644"/>
      <c r="O59" s="644"/>
      <c r="P59" s="644"/>
      <c r="Q59" s="644"/>
      <c r="R59" s="644"/>
      <c r="S59" s="644"/>
      <c r="T59" s="644"/>
      <c r="U59" s="644"/>
      <c r="V59" s="644"/>
      <c r="W59" s="644"/>
      <c r="X59" s="644"/>
      <c r="Y59" s="644"/>
      <c r="Z59" s="644"/>
      <c r="AA59" s="644"/>
      <c r="AB59" s="644"/>
      <c r="AC59" s="644"/>
      <c r="AD59" s="644"/>
      <c r="AE59" s="644"/>
      <c r="AF59" s="644"/>
      <c r="AG59" s="644"/>
      <c r="AH59" s="644"/>
      <c r="AI59" s="644"/>
      <c r="AJ59" s="644"/>
      <c r="AK59" s="644"/>
      <c r="AL59" s="644"/>
      <c r="AM59" s="644"/>
      <c r="AN59" s="644"/>
      <c r="AO59" s="644"/>
      <c r="AP59" s="644"/>
      <c r="AQ59" s="644"/>
      <c r="AR59" s="644"/>
    </row>
    <row r="60" spans="2:72" ht="15.95" customHeight="1" x14ac:dyDescent="0.4">
      <c r="B60" s="54"/>
      <c r="C60" s="54"/>
      <c r="D60" s="54"/>
      <c r="E60" s="54"/>
      <c r="F60" s="54"/>
      <c r="G60" s="54"/>
      <c r="H60" s="57"/>
      <c r="I60" s="57"/>
      <c r="J60" s="57"/>
      <c r="K60" s="57"/>
      <c r="L60" s="57"/>
      <c r="M60" s="57"/>
      <c r="N60" s="57"/>
      <c r="O60" s="57"/>
      <c r="P60" s="57"/>
      <c r="Q60" s="57"/>
      <c r="R60" s="57"/>
      <c r="S60" s="54"/>
      <c r="T60" s="54"/>
      <c r="U60" s="54"/>
      <c r="V60" s="54"/>
      <c r="W60" s="54"/>
      <c r="X60" s="54"/>
      <c r="Y60" s="54"/>
      <c r="Z60" s="54"/>
      <c r="AA60" s="54"/>
      <c r="AB60" s="54"/>
      <c r="AC60" s="54"/>
      <c r="AD60" s="57"/>
      <c r="AE60" s="57"/>
      <c r="AF60" s="57"/>
      <c r="AG60" s="57"/>
      <c r="AH60" s="57"/>
      <c r="AI60" s="57"/>
      <c r="AJ60" s="57"/>
      <c r="AK60" s="57"/>
      <c r="AL60" s="57"/>
      <c r="AM60" s="57"/>
      <c r="AN60" s="57"/>
      <c r="AO60" s="57"/>
      <c r="AP60" s="57"/>
      <c r="AQ60" s="57"/>
      <c r="AR60" s="57"/>
    </row>
    <row r="61" spans="2:72" ht="15.95" customHeight="1" x14ac:dyDescent="0.4">
      <c r="B61" s="2"/>
      <c r="C61" s="2"/>
      <c r="D61" s="2"/>
      <c r="E61" s="2"/>
      <c r="F61" s="2"/>
      <c r="G61" s="2"/>
      <c r="H61" s="1"/>
      <c r="I61" s="1"/>
      <c r="J61" s="1"/>
      <c r="K61" s="1"/>
      <c r="L61" s="1"/>
      <c r="M61" s="1"/>
      <c r="N61" s="1"/>
      <c r="O61" s="1"/>
      <c r="P61" s="1"/>
      <c r="Q61" s="1"/>
      <c r="R61" s="1"/>
      <c r="S61" s="2"/>
      <c r="T61" s="2"/>
      <c r="U61" s="2"/>
      <c r="V61" s="2"/>
      <c r="W61" s="2"/>
      <c r="X61" s="2"/>
      <c r="Y61" s="2"/>
      <c r="Z61" s="2"/>
      <c r="AA61" s="2"/>
      <c r="AB61" s="2"/>
      <c r="AC61" s="2"/>
      <c r="AD61" s="1"/>
      <c r="AE61" s="1"/>
      <c r="AF61" s="1"/>
      <c r="AG61" s="1"/>
      <c r="AH61" s="1"/>
      <c r="AI61" s="1"/>
      <c r="AJ61" s="791"/>
      <c r="AK61" s="857"/>
      <c r="AL61" s="852"/>
      <c r="AM61" s="853"/>
      <c r="AN61" s="853"/>
      <c r="AO61" s="853"/>
      <c r="AP61" s="851"/>
      <c r="AQ61" s="851"/>
      <c r="AR61" s="851"/>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row>
    <row r="62" spans="2:72" ht="15.95" customHeight="1" x14ac:dyDescent="0.2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381" t="s">
        <v>116</v>
      </c>
      <c r="AK62" s="382"/>
      <c r="AL62" s="390" t="str">
        <f>ADM!$D$4</f>
        <v>Kenya 2020</v>
      </c>
      <c r="AM62" s="391"/>
      <c r="AN62" s="391"/>
      <c r="AO62" s="391"/>
      <c r="AP62" s="383"/>
      <c r="AQ62" s="383"/>
      <c r="AR62" s="383"/>
    </row>
    <row r="63" spans="2:72" ht="15.95" customHeight="1" x14ac:dyDescent="0.25">
      <c r="B63" s="55" t="s">
        <v>190</v>
      </c>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W63" s="8"/>
    </row>
    <row r="64" spans="2:72" ht="15.95" customHeight="1" x14ac:dyDescent="0.4">
      <c r="B64" s="736" t="s">
        <v>414</v>
      </c>
      <c r="C64" s="736"/>
      <c r="D64" s="736"/>
      <c r="E64" s="736"/>
      <c r="F64" s="736"/>
      <c r="G64" s="736"/>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row>
    <row r="65" spans="2:72" ht="15.95" customHeight="1" x14ac:dyDescent="0.4">
      <c r="B65" s="736"/>
      <c r="C65" s="736"/>
      <c r="D65" s="736"/>
      <c r="E65" s="736"/>
      <c r="F65" s="736"/>
      <c r="G65" s="736"/>
      <c r="H65" s="736"/>
      <c r="I65" s="736"/>
      <c r="J65" s="736"/>
      <c r="K65" s="736"/>
      <c r="L65" s="736"/>
      <c r="M65" s="736"/>
      <c r="N65" s="736"/>
      <c r="O65" s="736"/>
      <c r="P65" s="736"/>
      <c r="Q65" s="736"/>
      <c r="R65" s="736"/>
      <c r="S65" s="736"/>
      <c r="T65" s="736"/>
      <c r="U65" s="736"/>
      <c r="V65" s="736"/>
      <c r="W65" s="736"/>
      <c r="X65" s="736"/>
      <c r="Y65" s="736"/>
      <c r="Z65" s="736"/>
      <c r="AA65" s="736"/>
      <c r="AB65" s="736"/>
      <c r="AC65" s="736"/>
      <c r="AD65" s="736"/>
      <c r="AE65" s="736"/>
      <c r="AF65" s="736"/>
      <c r="AG65" s="736"/>
      <c r="AH65" s="736"/>
      <c r="AI65" s="736"/>
      <c r="AJ65" s="736"/>
      <c r="AK65" s="736"/>
      <c r="AL65" s="736"/>
      <c r="AM65" s="736"/>
      <c r="AN65" s="736"/>
      <c r="AO65" s="736"/>
      <c r="AP65" s="736"/>
      <c r="AQ65" s="736"/>
      <c r="AR65" s="736"/>
      <c r="AW65" s="8"/>
    </row>
    <row r="66" spans="2:72" ht="15.95" customHeight="1" x14ac:dyDescent="0.4">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row>
    <row r="67" spans="2:72" ht="15.95" customHeight="1" x14ac:dyDescent="0.4">
      <c r="B67" s="736"/>
      <c r="C67" s="736"/>
      <c r="D67" s="736"/>
      <c r="E67" s="736"/>
      <c r="F67" s="736"/>
      <c r="G67" s="736"/>
      <c r="H67" s="736"/>
      <c r="I67" s="736"/>
      <c r="J67" s="736"/>
      <c r="K67" s="736"/>
      <c r="L67" s="736"/>
      <c r="M67" s="736"/>
      <c r="N67" s="736"/>
      <c r="O67" s="736"/>
      <c r="P67" s="736"/>
      <c r="Q67" s="736"/>
      <c r="R67" s="736"/>
      <c r="S67" s="736"/>
      <c r="T67" s="736"/>
      <c r="U67" s="736"/>
      <c r="V67" s="736"/>
      <c r="W67" s="736"/>
      <c r="X67" s="736"/>
      <c r="Y67" s="736"/>
      <c r="Z67" s="736"/>
      <c r="AA67" s="736"/>
      <c r="AB67" s="736"/>
      <c r="AC67" s="736"/>
      <c r="AD67" s="736"/>
      <c r="AE67" s="736"/>
      <c r="AF67" s="736"/>
      <c r="AG67" s="736"/>
      <c r="AH67" s="736"/>
      <c r="AI67" s="736"/>
      <c r="AJ67" s="736"/>
      <c r="AK67" s="736"/>
      <c r="AL67" s="736"/>
      <c r="AM67" s="736"/>
      <c r="AN67" s="736"/>
      <c r="AO67" s="736"/>
      <c r="AP67" s="736"/>
      <c r="AQ67" s="736"/>
      <c r="AR67" s="736"/>
      <c r="AW67" s="8"/>
    </row>
    <row r="68" spans="2:72" s="8" customFormat="1" ht="15.95" customHeight="1" x14ac:dyDescent="0.4">
      <c r="B68" s="817"/>
      <c r="C68" s="817"/>
      <c r="D68" s="817"/>
      <c r="E68" s="817"/>
      <c r="F68" s="817"/>
      <c r="G68" s="817"/>
      <c r="H68" s="817"/>
      <c r="I68" s="817"/>
      <c r="J68" s="817"/>
      <c r="K68" s="817"/>
      <c r="L68" s="817"/>
      <c r="M68" s="817"/>
      <c r="N68" s="817"/>
      <c r="O68" s="817"/>
      <c r="P68" s="817"/>
      <c r="Q68" s="817"/>
      <c r="R68" s="817"/>
      <c r="S68" s="817"/>
      <c r="T68" s="817"/>
      <c r="U68" s="817"/>
      <c r="V68" s="817"/>
      <c r="W68" s="817"/>
      <c r="X68" s="817"/>
      <c r="Y68" s="817"/>
      <c r="Z68" s="817"/>
      <c r="AA68" s="817"/>
      <c r="AB68" s="817"/>
      <c r="AC68" s="817"/>
      <c r="AD68" s="817"/>
      <c r="AE68" s="817"/>
      <c r="AF68" s="817"/>
      <c r="AG68" s="817"/>
      <c r="AH68" s="817"/>
      <c r="AI68" s="817"/>
      <c r="AJ68" s="817"/>
      <c r="AK68" s="817"/>
      <c r="AL68" s="817"/>
      <c r="AM68" s="817"/>
      <c r="AN68" s="817"/>
      <c r="AO68" s="817"/>
      <c r="AP68" s="817"/>
      <c r="AQ68" s="817"/>
      <c r="AR68" s="817"/>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row>
    <row r="69" spans="2:72" ht="15.95" customHeight="1" x14ac:dyDescent="0.4">
      <c r="B69" s="525" t="s">
        <v>1</v>
      </c>
      <c r="C69" s="526"/>
      <c r="D69" s="526"/>
      <c r="E69" s="526"/>
      <c r="F69" s="526"/>
      <c r="G69" s="527"/>
      <c r="H69" s="539" t="s">
        <v>2</v>
      </c>
      <c r="I69" s="539"/>
      <c r="J69" s="539"/>
      <c r="K69" s="539"/>
      <c r="L69" s="539"/>
      <c r="M69" s="539"/>
      <c r="N69" s="539"/>
      <c r="O69" s="539"/>
      <c r="P69" s="539"/>
      <c r="Q69" s="850" t="s">
        <v>3</v>
      </c>
      <c r="R69" s="850"/>
      <c r="S69" s="850"/>
      <c r="T69" s="850"/>
      <c r="U69" s="850"/>
      <c r="V69" s="850"/>
      <c r="W69" s="514" t="s">
        <v>43</v>
      </c>
      <c r="X69" s="515"/>
      <c r="Y69" s="515"/>
      <c r="Z69" s="515"/>
      <c r="AA69" s="515"/>
      <c r="AB69" s="515"/>
      <c r="AC69" s="515"/>
      <c r="AD69" s="515"/>
      <c r="AE69" s="516"/>
      <c r="AF69" s="553" t="s">
        <v>4</v>
      </c>
      <c r="AG69" s="554"/>
      <c r="AH69" s="554"/>
      <c r="AI69" s="554"/>
      <c r="AJ69" s="555"/>
      <c r="AK69" s="525" t="s">
        <v>5</v>
      </c>
      <c r="AL69" s="526"/>
      <c r="AM69" s="526"/>
      <c r="AN69" s="526"/>
      <c r="AO69" s="526"/>
      <c r="AP69" s="526"/>
      <c r="AQ69" s="526"/>
      <c r="AR69" s="527"/>
      <c r="AW69" s="8"/>
    </row>
    <row r="70" spans="2:72" ht="15.95" customHeight="1" x14ac:dyDescent="0.4">
      <c r="B70" s="528"/>
      <c r="C70" s="529"/>
      <c r="D70" s="529"/>
      <c r="E70" s="529"/>
      <c r="F70" s="529"/>
      <c r="G70" s="530"/>
      <c r="H70" s="539"/>
      <c r="I70" s="539"/>
      <c r="J70" s="539"/>
      <c r="K70" s="539"/>
      <c r="L70" s="539"/>
      <c r="M70" s="539"/>
      <c r="N70" s="539"/>
      <c r="O70" s="539"/>
      <c r="P70" s="539"/>
      <c r="Q70" s="850"/>
      <c r="R70" s="850"/>
      <c r="S70" s="850"/>
      <c r="T70" s="850"/>
      <c r="U70" s="850"/>
      <c r="V70" s="850"/>
      <c r="W70" s="514" t="s">
        <v>71</v>
      </c>
      <c r="X70" s="515"/>
      <c r="Y70" s="515"/>
      <c r="Z70" s="515"/>
      <c r="AA70" s="515"/>
      <c r="AB70" s="515"/>
      <c r="AC70" s="515"/>
      <c r="AD70" s="515"/>
      <c r="AE70" s="516"/>
      <c r="AF70" s="854"/>
      <c r="AG70" s="855"/>
      <c r="AH70" s="855"/>
      <c r="AI70" s="855"/>
      <c r="AJ70" s="856"/>
      <c r="AK70" s="528"/>
      <c r="AL70" s="529"/>
      <c r="AM70" s="529"/>
      <c r="AN70" s="529"/>
      <c r="AO70" s="529"/>
      <c r="AP70" s="529"/>
      <c r="AQ70" s="529"/>
      <c r="AR70" s="530"/>
    </row>
    <row r="71" spans="2:72" ht="15.95" customHeight="1" x14ac:dyDescent="0.4">
      <c r="B71" s="506" t="s">
        <v>6</v>
      </c>
      <c r="C71" s="507"/>
      <c r="D71" s="507"/>
      <c r="E71" s="507"/>
      <c r="F71" s="507"/>
      <c r="G71" s="615"/>
      <c r="H71" s="648" t="s">
        <v>7</v>
      </c>
      <c r="I71" s="648"/>
      <c r="J71" s="648"/>
      <c r="K71" s="648"/>
      <c r="L71" s="648"/>
      <c r="M71" s="648"/>
      <c r="N71" s="648"/>
      <c r="O71" s="648"/>
      <c r="P71" s="648"/>
      <c r="Q71" s="648" t="s">
        <v>569</v>
      </c>
      <c r="R71" s="649"/>
      <c r="S71" s="649"/>
      <c r="T71" s="649"/>
      <c r="U71" s="649"/>
      <c r="V71" s="650"/>
      <c r="W71" s="506" t="s">
        <v>63</v>
      </c>
      <c r="X71" s="507"/>
      <c r="Y71" s="507"/>
      <c r="Z71" s="507"/>
      <c r="AA71" s="507" t="s">
        <v>0</v>
      </c>
      <c r="AB71" s="507">
        <v>2000</v>
      </c>
      <c r="AC71" s="507"/>
      <c r="AD71" s="507"/>
      <c r="AE71" s="615"/>
      <c r="AF71" s="493">
        <v>4</v>
      </c>
      <c r="AG71" s="494"/>
      <c r="AH71" s="617" t="s">
        <v>66</v>
      </c>
      <c r="AI71" s="617"/>
      <c r="AJ71" s="618"/>
      <c r="AK71" s="831" t="s">
        <v>439</v>
      </c>
      <c r="AL71" s="832"/>
      <c r="AM71" s="832"/>
      <c r="AN71" s="832"/>
      <c r="AO71" s="832"/>
      <c r="AP71" s="832"/>
      <c r="AQ71" s="832"/>
      <c r="AR71" s="833"/>
      <c r="AW71" s="8"/>
    </row>
    <row r="72" spans="2:72" ht="15.95" customHeight="1" x14ac:dyDescent="0.4">
      <c r="B72" s="626"/>
      <c r="C72" s="627"/>
      <c r="D72" s="627"/>
      <c r="E72" s="627"/>
      <c r="F72" s="627"/>
      <c r="G72" s="628"/>
      <c r="H72" s="648"/>
      <c r="I72" s="648"/>
      <c r="J72" s="648"/>
      <c r="K72" s="648"/>
      <c r="L72" s="648"/>
      <c r="M72" s="648"/>
      <c r="N72" s="648"/>
      <c r="O72" s="648"/>
      <c r="P72" s="648"/>
      <c r="Q72" s="649"/>
      <c r="R72" s="649"/>
      <c r="S72" s="649"/>
      <c r="T72" s="649"/>
      <c r="U72" s="649"/>
      <c r="V72" s="650"/>
      <c r="W72" s="508"/>
      <c r="X72" s="509"/>
      <c r="Y72" s="509"/>
      <c r="Z72" s="509"/>
      <c r="AA72" s="509"/>
      <c r="AB72" s="509"/>
      <c r="AC72" s="509"/>
      <c r="AD72" s="509"/>
      <c r="AE72" s="616"/>
      <c r="AF72" s="495"/>
      <c r="AG72" s="496"/>
      <c r="AH72" s="619"/>
      <c r="AI72" s="619"/>
      <c r="AJ72" s="620"/>
      <c r="AK72" s="834"/>
      <c r="AL72" s="382"/>
      <c r="AM72" s="382"/>
      <c r="AN72" s="382"/>
      <c r="AO72" s="382"/>
      <c r="AP72" s="382"/>
      <c r="AQ72" s="382"/>
      <c r="AR72" s="835"/>
    </row>
    <row r="73" spans="2:72" ht="15.95" customHeight="1" x14ac:dyDescent="0.4">
      <c r="B73" s="626"/>
      <c r="C73" s="627"/>
      <c r="D73" s="627"/>
      <c r="E73" s="627"/>
      <c r="F73" s="627"/>
      <c r="G73" s="628"/>
      <c r="H73" s="648"/>
      <c r="I73" s="648"/>
      <c r="J73" s="648"/>
      <c r="K73" s="648"/>
      <c r="L73" s="648"/>
      <c r="M73" s="648"/>
      <c r="N73" s="648"/>
      <c r="O73" s="648"/>
      <c r="P73" s="648"/>
      <c r="Q73" s="649"/>
      <c r="R73" s="649"/>
      <c r="S73" s="649"/>
      <c r="T73" s="649"/>
      <c r="U73" s="649"/>
      <c r="V73" s="650"/>
      <c r="W73" s="626" t="s">
        <v>9</v>
      </c>
      <c r="X73" s="627"/>
      <c r="Y73" s="627"/>
      <c r="Z73" s="627"/>
      <c r="AA73" s="627" t="s">
        <v>0</v>
      </c>
      <c r="AB73" s="627">
        <v>2004</v>
      </c>
      <c r="AC73" s="627"/>
      <c r="AD73" s="627"/>
      <c r="AE73" s="627"/>
      <c r="AF73" s="495"/>
      <c r="AG73" s="496"/>
      <c r="AH73" s="619"/>
      <c r="AI73" s="619"/>
      <c r="AJ73" s="620"/>
      <c r="AK73" s="834"/>
      <c r="AL73" s="382"/>
      <c r="AM73" s="382"/>
      <c r="AN73" s="382"/>
      <c r="AO73" s="382"/>
      <c r="AP73" s="382"/>
      <c r="AQ73" s="382"/>
      <c r="AR73" s="835"/>
      <c r="AW73" s="8"/>
    </row>
    <row r="74" spans="2:72" ht="15.95" customHeight="1" x14ac:dyDescent="0.4">
      <c r="B74" s="508"/>
      <c r="C74" s="509"/>
      <c r="D74" s="509"/>
      <c r="E74" s="509"/>
      <c r="F74" s="509"/>
      <c r="G74" s="616"/>
      <c r="H74" s="648"/>
      <c r="I74" s="648"/>
      <c r="J74" s="648"/>
      <c r="K74" s="648"/>
      <c r="L74" s="648"/>
      <c r="M74" s="648"/>
      <c r="N74" s="648"/>
      <c r="O74" s="648"/>
      <c r="P74" s="648"/>
      <c r="Q74" s="649"/>
      <c r="R74" s="649"/>
      <c r="S74" s="649"/>
      <c r="T74" s="649"/>
      <c r="U74" s="649"/>
      <c r="V74" s="650"/>
      <c r="W74" s="508"/>
      <c r="X74" s="509"/>
      <c r="Y74" s="509"/>
      <c r="Z74" s="509"/>
      <c r="AA74" s="509"/>
      <c r="AB74" s="509"/>
      <c r="AC74" s="509"/>
      <c r="AD74" s="509"/>
      <c r="AE74" s="509"/>
      <c r="AF74" s="497"/>
      <c r="AG74" s="498"/>
      <c r="AH74" s="621"/>
      <c r="AI74" s="621"/>
      <c r="AJ74" s="622"/>
      <c r="AK74" s="829" t="s">
        <v>230</v>
      </c>
      <c r="AL74" s="830"/>
      <c r="AM74" s="830"/>
      <c r="AN74" s="830"/>
      <c r="AO74" s="830"/>
      <c r="AP74" s="830"/>
      <c r="AQ74" s="830"/>
      <c r="AR74" s="830"/>
    </row>
    <row r="75" spans="2:72" ht="15.95" customHeight="1" x14ac:dyDescent="0.4">
      <c r="B75" s="422" t="s">
        <v>74</v>
      </c>
      <c r="C75" s="423"/>
      <c r="D75" s="423"/>
      <c r="E75" s="423"/>
      <c r="F75" s="423"/>
      <c r="G75" s="424"/>
      <c r="H75" s="431"/>
      <c r="I75" s="431"/>
      <c r="J75" s="431"/>
      <c r="K75" s="431"/>
      <c r="L75" s="431"/>
      <c r="M75" s="431"/>
      <c r="N75" s="431"/>
      <c r="O75" s="431"/>
      <c r="P75" s="431"/>
      <c r="Q75" s="431"/>
      <c r="R75" s="431"/>
      <c r="S75" s="431"/>
      <c r="T75" s="431"/>
      <c r="U75" s="431"/>
      <c r="V75" s="431"/>
      <c r="W75" s="413"/>
      <c r="X75" s="414"/>
      <c r="Y75" s="414"/>
      <c r="Z75" s="414"/>
      <c r="AA75" s="510" t="s">
        <v>0</v>
      </c>
      <c r="AB75" s="414"/>
      <c r="AC75" s="414"/>
      <c r="AD75" s="414"/>
      <c r="AE75" s="415"/>
      <c r="AF75" s="466" t="str">
        <f>IF(AND($W75&lt;&gt;"",$AB75&lt;&gt;"",$W77&lt;&gt;"",$AB77&lt;&gt;""),IF(INDEX(ADM!$D$24:$E$35,MATCH($W77,ADM!$D$24:$D$35,0),2)-INDEX(ADM!$D$24:$E$35,MATCH($W75,ADM!$D$24:$D$35,0),2)&gt;5,1,IF(INDEX(ADM!$D$24:$E$35,MATCH($W77,ADM!$D$24:$D$35,0),2)-INDEX(ADM!$D$24:$E$35,MATCH($W75,ADM!$D$24:$D$35,0),2)&lt;-6,-1,0))+$AB77-$AB75,"")</f>
        <v/>
      </c>
      <c r="AG75" s="467"/>
      <c r="AH75" s="541" t="s">
        <v>463</v>
      </c>
      <c r="AI75" s="541"/>
      <c r="AJ75" s="542"/>
      <c r="AK75" s="818"/>
      <c r="AL75" s="819"/>
      <c r="AM75" s="819"/>
      <c r="AN75" s="819"/>
      <c r="AO75" s="819"/>
      <c r="AP75" s="819"/>
      <c r="AQ75" s="819"/>
      <c r="AR75" s="820"/>
      <c r="AW75" s="8"/>
    </row>
    <row r="76" spans="2:72" ht="15.95" customHeight="1" x14ac:dyDescent="0.4">
      <c r="B76" s="425"/>
      <c r="C76" s="426"/>
      <c r="D76" s="426"/>
      <c r="E76" s="426"/>
      <c r="F76" s="426"/>
      <c r="G76" s="427"/>
      <c r="H76" s="431"/>
      <c r="I76" s="431"/>
      <c r="J76" s="431"/>
      <c r="K76" s="431"/>
      <c r="L76" s="431"/>
      <c r="M76" s="431"/>
      <c r="N76" s="431"/>
      <c r="O76" s="431"/>
      <c r="P76" s="431"/>
      <c r="Q76" s="431"/>
      <c r="R76" s="431"/>
      <c r="S76" s="431"/>
      <c r="T76" s="431"/>
      <c r="U76" s="431"/>
      <c r="V76" s="431"/>
      <c r="W76" s="419"/>
      <c r="X76" s="420"/>
      <c r="Y76" s="420"/>
      <c r="Z76" s="420"/>
      <c r="AA76" s="511"/>
      <c r="AB76" s="420"/>
      <c r="AC76" s="420"/>
      <c r="AD76" s="420"/>
      <c r="AE76" s="421"/>
      <c r="AF76" s="468"/>
      <c r="AG76" s="469"/>
      <c r="AH76" s="394"/>
      <c r="AI76" s="394"/>
      <c r="AJ76" s="623"/>
      <c r="AK76" s="821"/>
      <c r="AL76" s="822"/>
      <c r="AM76" s="822"/>
      <c r="AN76" s="822"/>
      <c r="AO76" s="822"/>
      <c r="AP76" s="822"/>
      <c r="AQ76" s="822"/>
      <c r="AR76" s="823"/>
      <c r="AW76" s="8"/>
    </row>
    <row r="77" spans="2:72" ht="15.95" customHeight="1" x14ac:dyDescent="0.4">
      <c r="B77" s="425"/>
      <c r="C77" s="426"/>
      <c r="D77" s="426"/>
      <c r="E77" s="426"/>
      <c r="F77" s="426"/>
      <c r="G77" s="427"/>
      <c r="H77" s="431"/>
      <c r="I77" s="431"/>
      <c r="J77" s="431"/>
      <c r="K77" s="431"/>
      <c r="L77" s="431"/>
      <c r="M77" s="431"/>
      <c r="N77" s="431"/>
      <c r="O77" s="431"/>
      <c r="P77" s="431"/>
      <c r="Q77" s="431"/>
      <c r="R77" s="431"/>
      <c r="S77" s="431"/>
      <c r="T77" s="431"/>
      <c r="U77" s="431"/>
      <c r="V77" s="431"/>
      <c r="W77" s="413"/>
      <c r="X77" s="414"/>
      <c r="Y77" s="414"/>
      <c r="Z77" s="414"/>
      <c r="AA77" s="366" t="s">
        <v>0</v>
      </c>
      <c r="AB77" s="414"/>
      <c r="AC77" s="414"/>
      <c r="AD77" s="414"/>
      <c r="AE77" s="415"/>
      <c r="AF77" s="468"/>
      <c r="AG77" s="469"/>
      <c r="AH77" s="394"/>
      <c r="AI77" s="394"/>
      <c r="AJ77" s="623"/>
      <c r="AK77" s="821"/>
      <c r="AL77" s="822"/>
      <c r="AM77" s="822"/>
      <c r="AN77" s="822"/>
      <c r="AO77" s="822"/>
      <c r="AP77" s="822"/>
      <c r="AQ77" s="822"/>
      <c r="AR77" s="823"/>
    </row>
    <row r="78" spans="2:72" ht="15.95" customHeight="1" x14ac:dyDescent="0.4">
      <c r="B78" s="428"/>
      <c r="C78" s="429"/>
      <c r="D78" s="429"/>
      <c r="E78" s="429"/>
      <c r="F78" s="429"/>
      <c r="G78" s="430"/>
      <c r="H78" s="431"/>
      <c r="I78" s="431"/>
      <c r="J78" s="431"/>
      <c r="K78" s="431"/>
      <c r="L78" s="431"/>
      <c r="M78" s="431"/>
      <c r="N78" s="431"/>
      <c r="O78" s="431"/>
      <c r="P78" s="431"/>
      <c r="Q78" s="431"/>
      <c r="R78" s="431"/>
      <c r="S78" s="431"/>
      <c r="T78" s="431"/>
      <c r="U78" s="431"/>
      <c r="V78" s="431"/>
      <c r="W78" s="419"/>
      <c r="X78" s="420"/>
      <c r="Y78" s="420"/>
      <c r="Z78" s="420"/>
      <c r="AA78" s="511"/>
      <c r="AB78" s="420"/>
      <c r="AC78" s="420"/>
      <c r="AD78" s="420"/>
      <c r="AE78" s="421"/>
      <c r="AF78" s="470"/>
      <c r="AG78" s="471"/>
      <c r="AH78" s="624"/>
      <c r="AI78" s="624"/>
      <c r="AJ78" s="625"/>
      <c r="AK78" s="824"/>
      <c r="AL78" s="825"/>
      <c r="AM78" s="825"/>
      <c r="AN78" s="825"/>
      <c r="AO78" s="825"/>
      <c r="AP78" s="825"/>
      <c r="AQ78" s="825"/>
      <c r="AR78" s="826"/>
      <c r="AW78" s="8"/>
    </row>
    <row r="79" spans="2:72" ht="15.95" customHeight="1" x14ac:dyDescent="0.4">
      <c r="B79" s="422" t="s">
        <v>75</v>
      </c>
      <c r="C79" s="423"/>
      <c r="D79" s="423"/>
      <c r="E79" s="423"/>
      <c r="F79" s="423"/>
      <c r="G79" s="424"/>
      <c r="H79" s="431"/>
      <c r="I79" s="431"/>
      <c r="J79" s="431"/>
      <c r="K79" s="431"/>
      <c r="L79" s="431"/>
      <c r="M79" s="431"/>
      <c r="N79" s="431"/>
      <c r="O79" s="431"/>
      <c r="P79" s="431"/>
      <c r="Q79" s="431"/>
      <c r="R79" s="431"/>
      <c r="S79" s="431"/>
      <c r="T79" s="431"/>
      <c r="U79" s="431"/>
      <c r="V79" s="431"/>
      <c r="W79" s="413"/>
      <c r="X79" s="414"/>
      <c r="Y79" s="414"/>
      <c r="Z79" s="414"/>
      <c r="AA79" s="510" t="s">
        <v>0</v>
      </c>
      <c r="AB79" s="414"/>
      <c r="AC79" s="414"/>
      <c r="AD79" s="414"/>
      <c r="AE79" s="415"/>
      <c r="AF79" s="466" t="str">
        <f>IF(AND($W79&lt;&gt;"",$AB79&lt;&gt;"",$W81&lt;&gt;"",$AB81&lt;&gt;""),IF(INDEX(ADM!$D$24:$E$35,MATCH($W81,ADM!$D$24:$D$35,0),2)-INDEX(ADM!$D$24:$E$35,MATCH($W79,ADM!$D$24:$D$35,0),2)&gt;5,1,IF(INDEX(ADM!$D$24:$E$35,MATCH($W81,ADM!$D$24:$D$35,0),2)-INDEX(ADM!$D$24:$E$35,MATCH($W79,ADM!$D$24:$D$35,0),2)&lt;-6,-1,0))+$AB81-$AB79,"")</f>
        <v/>
      </c>
      <c r="AG79" s="467"/>
      <c r="AH79" s="541" t="s">
        <v>66</v>
      </c>
      <c r="AI79" s="541"/>
      <c r="AJ79" s="542"/>
      <c r="AK79" s="818"/>
      <c r="AL79" s="819"/>
      <c r="AM79" s="819"/>
      <c r="AN79" s="819"/>
      <c r="AO79" s="819"/>
      <c r="AP79" s="819"/>
      <c r="AQ79" s="819"/>
      <c r="AR79" s="820"/>
    </row>
    <row r="80" spans="2:72" ht="15.95" customHeight="1" x14ac:dyDescent="0.4">
      <c r="B80" s="425"/>
      <c r="C80" s="426"/>
      <c r="D80" s="426"/>
      <c r="E80" s="426"/>
      <c r="F80" s="426"/>
      <c r="G80" s="427"/>
      <c r="H80" s="431"/>
      <c r="I80" s="431"/>
      <c r="J80" s="431"/>
      <c r="K80" s="431"/>
      <c r="L80" s="431"/>
      <c r="M80" s="431"/>
      <c r="N80" s="431"/>
      <c r="O80" s="431"/>
      <c r="P80" s="431"/>
      <c r="Q80" s="431"/>
      <c r="R80" s="431"/>
      <c r="S80" s="431"/>
      <c r="T80" s="431"/>
      <c r="U80" s="431"/>
      <c r="V80" s="431"/>
      <c r="W80" s="419"/>
      <c r="X80" s="420"/>
      <c r="Y80" s="420"/>
      <c r="Z80" s="420"/>
      <c r="AA80" s="511"/>
      <c r="AB80" s="420"/>
      <c r="AC80" s="420"/>
      <c r="AD80" s="420"/>
      <c r="AE80" s="421"/>
      <c r="AF80" s="468"/>
      <c r="AG80" s="469"/>
      <c r="AH80" s="394"/>
      <c r="AI80" s="394"/>
      <c r="AJ80" s="623"/>
      <c r="AK80" s="821"/>
      <c r="AL80" s="822"/>
      <c r="AM80" s="822"/>
      <c r="AN80" s="822"/>
      <c r="AO80" s="822"/>
      <c r="AP80" s="822"/>
      <c r="AQ80" s="822"/>
      <c r="AR80" s="823"/>
      <c r="AW80" s="8"/>
    </row>
    <row r="81" spans="2:56" ht="15.95" customHeight="1" x14ac:dyDescent="0.4">
      <c r="B81" s="425"/>
      <c r="C81" s="426"/>
      <c r="D81" s="426"/>
      <c r="E81" s="426"/>
      <c r="F81" s="426"/>
      <c r="G81" s="427"/>
      <c r="H81" s="431"/>
      <c r="I81" s="431"/>
      <c r="J81" s="431"/>
      <c r="K81" s="431"/>
      <c r="L81" s="431"/>
      <c r="M81" s="431"/>
      <c r="N81" s="431"/>
      <c r="O81" s="431"/>
      <c r="P81" s="431"/>
      <c r="Q81" s="431"/>
      <c r="R81" s="431"/>
      <c r="S81" s="431"/>
      <c r="T81" s="431"/>
      <c r="U81" s="431"/>
      <c r="V81" s="431"/>
      <c r="W81" s="413"/>
      <c r="X81" s="414"/>
      <c r="Y81" s="414"/>
      <c r="Z81" s="414"/>
      <c r="AA81" s="366" t="s">
        <v>0</v>
      </c>
      <c r="AB81" s="414"/>
      <c r="AC81" s="414"/>
      <c r="AD81" s="414"/>
      <c r="AE81" s="415"/>
      <c r="AF81" s="468"/>
      <c r="AG81" s="469"/>
      <c r="AH81" s="394"/>
      <c r="AI81" s="394"/>
      <c r="AJ81" s="623"/>
      <c r="AK81" s="821"/>
      <c r="AL81" s="822"/>
      <c r="AM81" s="822"/>
      <c r="AN81" s="822"/>
      <c r="AO81" s="822"/>
      <c r="AP81" s="822"/>
      <c r="AQ81" s="822"/>
      <c r="AR81" s="823"/>
    </row>
    <row r="82" spans="2:56" ht="15.95" customHeight="1" x14ac:dyDescent="0.4">
      <c r="B82" s="428"/>
      <c r="C82" s="429"/>
      <c r="D82" s="429"/>
      <c r="E82" s="429"/>
      <c r="F82" s="429"/>
      <c r="G82" s="430"/>
      <c r="H82" s="431"/>
      <c r="I82" s="431"/>
      <c r="J82" s="431"/>
      <c r="K82" s="431"/>
      <c r="L82" s="431"/>
      <c r="M82" s="431"/>
      <c r="N82" s="431"/>
      <c r="O82" s="431"/>
      <c r="P82" s="431"/>
      <c r="Q82" s="431"/>
      <c r="R82" s="431"/>
      <c r="S82" s="431"/>
      <c r="T82" s="431"/>
      <c r="U82" s="431"/>
      <c r="V82" s="431"/>
      <c r="W82" s="419"/>
      <c r="X82" s="420"/>
      <c r="Y82" s="420"/>
      <c r="Z82" s="420"/>
      <c r="AA82" s="511"/>
      <c r="AB82" s="420"/>
      <c r="AC82" s="420"/>
      <c r="AD82" s="420"/>
      <c r="AE82" s="421"/>
      <c r="AF82" s="470"/>
      <c r="AG82" s="471"/>
      <c r="AH82" s="624"/>
      <c r="AI82" s="624"/>
      <c r="AJ82" s="625"/>
      <c r="AK82" s="824"/>
      <c r="AL82" s="825"/>
      <c r="AM82" s="825"/>
      <c r="AN82" s="825"/>
      <c r="AO82" s="825"/>
      <c r="AP82" s="825"/>
      <c r="AQ82" s="825"/>
      <c r="AR82" s="826"/>
    </row>
    <row r="83" spans="2:56" ht="15.95" customHeight="1" x14ac:dyDescent="0.4">
      <c r="B83" s="422" t="s">
        <v>76</v>
      </c>
      <c r="C83" s="423"/>
      <c r="D83" s="423"/>
      <c r="E83" s="423"/>
      <c r="F83" s="423"/>
      <c r="G83" s="424"/>
      <c r="H83" s="431"/>
      <c r="I83" s="431"/>
      <c r="J83" s="431"/>
      <c r="K83" s="431"/>
      <c r="L83" s="431"/>
      <c r="M83" s="431"/>
      <c r="N83" s="431"/>
      <c r="O83" s="431"/>
      <c r="P83" s="431"/>
      <c r="Q83" s="431"/>
      <c r="R83" s="431"/>
      <c r="S83" s="431"/>
      <c r="T83" s="431"/>
      <c r="U83" s="431"/>
      <c r="V83" s="431"/>
      <c r="W83" s="413"/>
      <c r="X83" s="414"/>
      <c r="Y83" s="414"/>
      <c r="Z83" s="414"/>
      <c r="AA83" s="510" t="s">
        <v>0</v>
      </c>
      <c r="AB83" s="414"/>
      <c r="AC83" s="414"/>
      <c r="AD83" s="414"/>
      <c r="AE83" s="415"/>
      <c r="AF83" s="466" t="str">
        <f>IF(AND($W83&lt;&gt;"",$AB83&lt;&gt;"",$W85&lt;&gt;"",$AB85&lt;&gt;""),IF(INDEX(ADM!$D$24:$E$35,MATCH($W85,ADM!$D$24:$D$35,0),2)-INDEX(ADM!$D$24:$E$35,MATCH($W83,ADM!$D$24:$D$35,0),2)&gt;5,1,IF(INDEX(ADM!$D$24:$E$35,MATCH($W85,ADM!$D$24:$D$35,0),2)-INDEX(ADM!$D$24:$E$35,MATCH($W83,ADM!$D$24:$D$35,0),2)&lt;-6,-1,0))+$AB85-$AB83,"")</f>
        <v/>
      </c>
      <c r="AG83" s="467"/>
      <c r="AH83" s="541" t="s">
        <v>66</v>
      </c>
      <c r="AI83" s="541"/>
      <c r="AJ83" s="542"/>
      <c r="AK83" s="818"/>
      <c r="AL83" s="819"/>
      <c r="AM83" s="819"/>
      <c r="AN83" s="819"/>
      <c r="AO83" s="819"/>
      <c r="AP83" s="819"/>
      <c r="AQ83" s="819"/>
      <c r="AR83" s="820"/>
    </row>
    <row r="84" spans="2:56" ht="15.95" customHeight="1" x14ac:dyDescent="0.4">
      <c r="B84" s="425"/>
      <c r="C84" s="426"/>
      <c r="D84" s="426"/>
      <c r="E84" s="426"/>
      <c r="F84" s="426"/>
      <c r="G84" s="427"/>
      <c r="H84" s="431"/>
      <c r="I84" s="431"/>
      <c r="J84" s="431"/>
      <c r="K84" s="431"/>
      <c r="L84" s="431"/>
      <c r="M84" s="431"/>
      <c r="N84" s="431"/>
      <c r="O84" s="431"/>
      <c r="P84" s="431"/>
      <c r="Q84" s="431"/>
      <c r="R84" s="431"/>
      <c r="S84" s="431"/>
      <c r="T84" s="431"/>
      <c r="U84" s="431"/>
      <c r="V84" s="431"/>
      <c r="W84" s="419"/>
      <c r="X84" s="420"/>
      <c r="Y84" s="420"/>
      <c r="Z84" s="420"/>
      <c r="AA84" s="511"/>
      <c r="AB84" s="420"/>
      <c r="AC84" s="420"/>
      <c r="AD84" s="420"/>
      <c r="AE84" s="421"/>
      <c r="AF84" s="468"/>
      <c r="AG84" s="469"/>
      <c r="AH84" s="394"/>
      <c r="AI84" s="394"/>
      <c r="AJ84" s="623"/>
      <c r="AK84" s="821"/>
      <c r="AL84" s="822"/>
      <c r="AM84" s="822"/>
      <c r="AN84" s="822"/>
      <c r="AO84" s="822"/>
      <c r="AP84" s="822"/>
      <c r="AQ84" s="822"/>
      <c r="AR84" s="823"/>
    </row>
    <row r="85" spans="2:56" ht="15.95" customHeight="1" x14ac:dyDescent="0.4">
      <c r="B85" s="425"/>
      <c r="C85" s="426"/>
      <c r="D85" s="426"/>
      <c r="E85" s="426"/>
      <c r="F85" s="426"/>
      <c r="G85" s="427"/>
      <c r="H85" s="431"/>
      <c r="I85" s="431"/>
      <c r="J85" s="431"/>
      <c r="K85" s="431"/>
      <c r="L85" s="431"/>
      <c r="M85" s="431"/>
      <c r="N85" s="431"/>
      <c r="O85" s="431"/>
      <c r="P85" s="431"/>
      <c r="Q85" s="431"/>
      <c r="R85" s="431"/>
      <c r="S85" s="431"/>
      <c r="T85" s="431"/>
      <c r="U85" s="431"/>
      <c r="V85" s="431"/>
      <c r="W85" s="413"/>
      <c r="X85" s="414"/>
      <c r="Y85" s="414"/>
      <c r="Z85" s="414"/>
      <c r="AA85" s="366" t="s">
        <v>0</v>
      </c>
      <c r="AB85" s="414"/>
      <c r="AC85" s="414"/>
      <c r="AD85" s="414"/>
      <c r="AE85" s="415"/>
      <c r="AF85" s="468"/>
      <c r="AG85" s="469"/>
      <c r="AH85" s="394"/>
      <c r="AI85" s="394"/>
      <c r="AJ85" s="623"/>
      <c r="AK85" s="821"/>
      <c r="AL85" s="822"/>
      <c r="AM85" s="822"/>
      <c r="AN85" s="822"/>
      <c r="AO85" s="822"/>
      <c r="AP85" s="822"/>
      <c r="AQ85" s="822"/>
      <c r="AR85" s="823"/>
    </row>
    <row r="86" spans="2:56" ht="15.95" customHeight="1" x14ac:dyDescent="0.4">
      <c r="B86" s="428"/>
      <c r="C86" s="429"/>
      <c r="D86" s="429"/>
      <c r="E86" s="429"/>
      <c r="F86" s="429"/>
      <c r="G86" s="430"/>
      <c r="H86" s="431"/>
      <c r="I86" s="431"/>
      <c r="J86" s="431"/>
      <c r="K86" s="431"/>
      <c r="L86" s="431"/>
      <c r="M86" s="431"/>
      <c r="N86" s="431"/>
      <c r="O86" s="431"/>
      <c r="P86" s="431"/>
      <c r="Q86" s="431"/>
      <c r="R86" s="431"/>
      <c r="S86" s="431"/>
      <c r="T86" s="431"/>
      <c r="U86" s="431"/>
      <c r="V86" s="431"/>
      <c r="W86" s="419"/>
      <c r="X86" s="420"/>
      <c r="Y86" s="420"/>
      <c r="Z86" s="420"/>
      <c r="AA86" s="511"/>
      <c r="AB86" s="420"/>
      <c r="AC86" s="420"/>
      <c r="AD86" s="420"/>
      <c r="AE86" s="421"/>
      <c r="AF86" s="470"/>
      <c r="AG86" s="471"/>
      <c r="AH86" s="624"/>
      <c r="AI86" s="624"/>
      <c r="AJ86" s="625"/>
      <c r="AK86" s="824"/>
      <c r="AL86" s="825"/>
      <c r="AM86" s="825"/>
      <c r="AN86" s="825"/>
      <c r="AO86" s="825"/>
      <c r="AP86" s="825"/>
      <c r="AQ86" s="825"/>
      <c r="AR86" s="826"/>
    </row>
    <row r="87" spans="2:56" ht="15.95" customHeight="1" x14ac:dyDescent="0.4">
      <c r="B87" s="422" t="s">
        <v>478</v>
      </c>
      <c r="C87" s="423"/>
      <c r="D87" s="423"/>
      <c r="E87" s="423"/>
      <c r="F87" s="423"/>
      <c r="G87" s="424"/>
      <c r="H87" s="431"/>
      <c r="I87" s="431"/>
      <c r="J87" s="431"/>
      <c r="K87" s="431"/>
      <c r="L87" s="431"/>
      <c r="M87" s="431"/>
      <c r="N87" s="431"/>
      <c r="O87" s="431"/>
      <c r="P87" s="431"/>
      <c r="Q87" s="431"/>
      <c r="R87" s="431"/>
      <c r="S87" s="431"/>
      <c r="T87" s="431"/>
      <c r="U87" s="431"/>
      <c r="V87" s="431"/>
      <c r="W87" s="413"/>
      <c r="X87" s="414"/>
      <c r="Y87" s="414"/>
      <c r="Z87" s="414"/>
      <c r="AA87" s="510" t="s">
        <v>0</v>
      </c>
      <c r="AB87" s="414"/>
      <c r="AC87" s="414"/>
      <c r="AD87" s="414"/>
      <c r="AE87" s="415"/>
      <c r="AF87" s="466" t="str">
        <f>IF(AND($W87&lt;&gt;"",$AB87&lt;&gt;"",$W89&lt;&gt;"",$AB89&lt;&gt;""),IF(INDEX(ADM!$D$24:$E$35,MATCH($W89,ADM!$D$24:$D$35,0),2)-INDEX(ADM!$D$24:$E$35,MATCH($W87,ADM!$D$24:$D$35,0),2)&gt;5,1,IF(INDEX(ADM!$D$24:$E$35,MATCH($W89,ADM!$D$24:$D$35,0),2)-INDEX(ADM!$D$24:$E$35,MATCH($W87,ADM!$D$24:$D$35,0),2)&lt;-6,-1,0))+$AB89-$AB87,"")</f>
        <v/>
      </c>
      <c r="AG87" s="467"/>
      <c r="AH87" s="541" t="s">
        <v>66</v>
      </c>
      <c r="AI87" s="541"/>
      <c r="AJ87" s="542"/>
      <c r="AK87" s="804"/>
      <c r="AL87" s="805"/>
      <c r="AM87" s="805"/>
      <c r="AN87" s="805"/>
      <c r="AO87" s="805"/>
      <c r="AP87" s="805"/>
      <c r="AQ87" s="805"/>
      <c r="AR87" s="806"/>
      <c r="AU87" s="209"/>
      <c r="AV87" s="209"/>
      <c r="AW87" s="209"/>
      <c r="AX87" s="209"/>
      <c r="AY87" s="209"/>
      <c r="AZ87" s="209"/>
      <c r="BA87" s="209"/>
      <c r="BB87" s="209"/>
      <c r="BC87" s="209"/>
      <c r="BD87" s="209"/>
    </row>
    <row r="88" spans="2:56" ht="15.95" customHeight="1" x14ac:dyDescent="0.4">
      <c r="B88" s="425"/>
      <c r="C88" s="426"/>
      <c r="D88" s="426"/>
      <c r="E88" s="426"/>
      <c r="F88" s="426"/>
      <c r="G88" s="427"/>
      <c r="H88" s="431"/>
      <c r="I88" s="431"/>
      <c r="J88" s="431"/>
      <c r="K88" s="431"/>
      <c r="L88" s="431"/>
      <c r="M88" s="431"/>
      <c r="N88" s="431"/>
      <c r="O88" s="431"/>
      <c r="P88" s="431"/>
      <c r="Q88" s="431"/>
      <c r="R88" s="431"/>
      <c r="S88" s="431"/>
      <c r="T88" s="431"/>
      <c r="U88" s="431"/>
      <c r="V88" s="431"/>
      <c r="W88" s="419"/>
      <c r="X88" s="420"/>
      <c r="Y88" s="420"/>
      <c r="Z88" s="420"/>
      <c r="AA88" s="511"/>
      <c r="AB88" s="420"/>
      <c r="AC88" s="420"/>
      <c r="AD88" s="420"/>
      <c r="AE88" s="421"/>
      <c r="AF88" s="468"/>
      <c r="AG88" s="469"/>
      <c r="AH88" s="394"/>
      <c r="AI88" s="394"/>
      <c r="AJ88" s="623"/>
      <c r="AK88" s="807"/>
      <c r="AL88" s="808"/>
      <c r="AM88" s="808"/>
      <c r="AN88" s="808"/>
      <c r="AO88" s="808"/>
      <c r="AP88" s="808"/>
      <c r="AQ88" s="808"/>
      <c r="AR88" s="809"/>
      <c r="AT88" s="218" t="s">
        <v>525</v>
      </c>
      <c r="AU88" s="209"/>
      <c r="AV88" s="209"/>
      <c r="AW88" s="209"/>
      <c r="AX88" s="209"/>
      <c r="AY88" s="209"/>
      <c r="AZ88" s="209"/>
      <c r="BA88" s="209"/>
      <c r="BB88" s="209"/>
      <c r="BC88" s="209"/>
      <c r="BD88" s="209"/>
    </row>
    <row r="89" spans="2:56" ht="15.95" customHeight="1" x14ac:dyDescent="0.4">
      <c r="B89" s="425"/>
      <c r="C89" s="426"/>
      <c r="D89" s="426"/>
      <c r="E89" s="426"/>
      <c r="F89" s="426"/>
      <c r="G89" s="427"/>
      <c r="H89" s="431"/>
      <c r="I89" s="431"/>
      <c r="J89" s="431"/>
      <c r="K89" s="431"/>
      <c r="L89" s="431"/>
      <c r="M89" s="431"/>
      <c r="N89" s="431"/>
      <c r="O89" s="431"/>
      <c r="P89" s="431"/>
      <c r="Q89" s="431"/>
      <c r="R89" s="431"/>
      <c r="S89" s="431"/>
      <c r="T89" s="431"/>
      <c r="U89" s="431"/>
      <c r="V89" s="431"/>
      <c r="W89" s="413"/>
      <c r="X89" s="414"/>
      <c r="Y89" s="414"/>
      <c r="Z89" s="414"/>
      <c r="AA89" s="366" t="s">
        <v>0</v>
      </c>
      <c r="AB89" s="414"/>
      <c r="AC89" s="414"/>
      <c r="AD89" s="414"/>
      <c r="AE89" s="415"/>
      <c r="AF89" s="468"/>
      <c r="AG89" s="469"/>
      <c r="AH89" s="394"/>
      <c r="AI89" s="394"/>
      <c r="AJ89" s="623"/>
      <c r="AK89" s="807"/>
      <c r="AL89" s="808"/>
      <c r="AM89" s="808"/>
      <c r="AN89" s="808"/>
      <c r="AO89" s="808"/>
      <c r="AP89" s="808"/>
      <c r="AQ89" s="808"/>
      <c r="AR89" s="809"/>
      <c r="AT89" s="219"/>
      <c r="AU89" s="209"/>
      <c r="AV89" s="209"/>
      <c r="AW89" s="209"/>
      <c r="AX89" s="209"/>
      <c r="AY89" s="209"/>
      <c r="AZ89" s="209"/>
      <c r="BA89" s="209"/>
      <c r="BB89" s="209"/>
      <c r="BC89" s="209"/>
      <c r="BD89" s="209"/>
    </row>
    <row r="90" spans="2:56" ht="15.95" customHeight="1" x14ac:dyDescent="0.4">
      <c r="B90" s="428"/>
      <c r="C90" s="429"/>
      <c r="D90" s="429"/>
      <c r="E90" s="429"/>
      <c r="F90" s="429"/>
      <c r="G90" s="430"/>
      <c r="H90" s="431"/>
      <c r="I90" s="431"/>
      <c r="J90" s="431"/>
      <c r="K90" s="431"/>
      <c r="L90" s="431"/>
      <c r="M90" s="431"/>
      <c r="N90" s="431"/>
      <c r="O90" s="431"/>
      <c r="P90" s="431"/>
      <c r="Q90" s="431"/>
      <c r="R90" s="431"/>
      <c r="S90" s="431"/>
      <c r="T90" s="431"/>
      <c r="U90" s="431"/>
      <c r="V90" s="431"/>
      <c r="W90" s="419"/>
      <c r="X90" s="420"/>
      <c r="Y90" s="420"/>
      <c r="Z90" s="420"/>
      <c r="AA90" s="511"/>
      <c r="AB90" s="420"/>
      <c r="AC90" s="420"/>
      <c r="AD90" s="420"/>
      <c r="AE90" s="421"/>
      <c r="AF90" s="470"/>
      <c r="AG90" s="471"/>
      <c r="AH90" s="624"/>
      <c r="AI90" s="624"/>
      <c r="AJ90" s="625"/>
      <c r="AK90" s="810"/>
      <c r="AL90" s="811"/>
      <c r="AM90" s="811"/>
      <c r="AN90" s="811"/>
      <c r="AO90" s="811"/>
      <c r="AP90" s="811"/>
      <c r="AQ90" s="811"/>
      <c r="AR90" s="811"/>
      <c r="AT90" s="217" t="s">
        <v>524</v>
      </c>
    </row>
    <row r="91" spans="2:56" ht="15.95" customHeight="1" x14ac:dyDescent="0.4">
      <c r="B91" s="422" t="s">
        <v>479</v>
      </c>
      <c r="C91" s="423"/>
      <c r="D91" s="423"/>
      <c r="E91" s="423"/>
      <c r="F91" s="423"/>
      <c r="G91" s="424"/>
      <c r="H91" s="431"/>
      <c r="I91" s="431"/>
      <c r="J91" s="431"/>
      <c r="K91" s="431"/>
      <c r="L91" s="431"/>
      <c r="M91" s="431"/>
      <c r="N91" s="431"/>
      <c r="O91" s="431"/>
      <c r="P91" s="431"/>
      <c r="Q91" s="431"/>
      <c r="R91" s="431"/>
      <c r="S91" s="431"/>
      <c r="T91" s="431"/>
      <c r="U91" s="431"/>
      <c r="V91" s="431"/>
      <c r="W91" s="413"/>
      <c r="X91" s="414"/>
      <c r="Y91" s="414"/>
      <c r="Z91" s="414"/>
      <c r="AA91" s="510" t="s">
        <v>0</v>
      </c>
      <c r="AB91" s="414"/>
      <c r="AC91" s="414"/>
      <c r="AD91" s="414"/>
      <c r="AE91" s="415"/>
      <c r="AF91" s="466" t="str">
        <f>IF(AND($W91&lt;&gt;"",$AB91&lt;&gt;"",$W93&lt;&gt;"",$AB93&lt;&gt;""),IF(INDEX(ADM!$D$24:$E$35,MATCH($W93,ADM!$D$24:$D$35,0),2)-INDEX(ADM!$D$24:$E$35,MATCH($W91,ADM!$D$24:$D$35,0),2)&gt;5,1,IF(INDEX(ADM!$D$24:$E$35,MATCH($W93,ADM!$D$24:$D$35,0),2)-INDEX(ADM!$D$24:$E$35,MATCH($W91,ADM!$D$24:$D$35,0),2)&lt;-6,-1,0))+$AB93-$AB91,"")</f>
        <v/>
      </c>
      <c r="AG91" s="467"/>
      <c r="AH91" s="541" t="s">
        <v>66</v>
      </c>
      <c r="AI91" s="541"/>
      <c r="AJ91" s="542"/>
      <c r="AK91" s="804"/>
      <c r="AL91" s="805"/>
      <c r="AM91" s="805"/>
      <c r="AN91" s="805"/>
      <c r="AO91" s="805"/>
      <c r="AP91" s="805"/>
      <c r="AQ91" s="805"/>
      <c r="AR91" s="806"/>
    </row>
    <row r="92" spans="2:56" ht="15.95" customHeight="1" x14ac:dyDescent="0.4">
      <c r="B92" s="425"/>
      <c r="C92" s="426"/>
      <c r="D92" s="426"/>
      <c r="E92" s="426"/>
      <c r="F92" s="426"/>
      <c r="G92" s="427"/>
      <c r="H92" s="431"/>
      <c r="I92" s="431"/>
      <c r="J92" s="431"/>
      <c r="K92" s="431"/>
      <c r="L92" s="431"/>
      <c r="M92" s="431"/>
      <c r="N92" s="431"/>
      <c r="O92" s="431"/>
      <c r="P92" s="431"/>
      <c r="Q92" s="431"/>
      <c r="R92" s="431"/>
      <c r="S92" s="431"/>
      <c r="T92" s="431"/>
      <c r="U92" s="431"/>
      <c r="V92" s="431"/>
      <c r="W92" s="419"/>
      <c r="X92" s="420"/>
      <c r="Y92" s="420"/>
      <c r="Z92" s="420"/>
      <c r="AA92" s="511"/>
      <c r="AB92" s="420"/>
      <c r="AC92" s="420"/>
      <c r="AD92" s="420"/>
      <c r="AE92" s="421"/>
      <c r="AF92" s="468"/>
      <c r="AG92" s="469"/>
      <c r="AH92" s="394"/>
      <c r="AI92" s="394"/>
      <c r="AJ92" s="623"/>
      <c r="AK92" s="807"/>
      <c r="AL92" s="808"/>
      <c r="AM92" s="808"/>
      <c r="AN92" s="808"/>
      <c r="AO92" s="808"/>
      <c r="AP92" s="808"/>
      <c r="AQ92" s="808"/>
      <c r="AR92" s="809"/>
    </row>
    <row r="93" spans="2:56" ht="15.95" customHeight="1" x14ac:dyDescent="0.4">
      <c r="B93" s="425"/>
      <c r="C93" s="426"/>
      <c r="D93" s="426"/>
      <c r="E93" s="426"/>
      <c r="F93" s="426"/>
      <c r="G93" s="427"/>
      <c r="H93" s="431"/>
      <c r="I93" s="431"/>
      <c r="J93" s="431"/>
      <c r="K93" s="431"/>
      <c r="L93" s="431"/>
      <c r="M93" s="431"/>
      <c r="N93" s="431"/>
      <c r="O93" s="431"/>
      <c r="P93" s="431"/>
      <c r="Q93" s="431"/>
      <c r="R93" s="431"/>
      <c r="S93" s="431"/>
      <c r="T93" s="431"/>
      <c r="U93" s="431"/>
      <c r="V93" s="431"/>
      <c r="W93" s="413"/>
      <c r="X93" s="414"/>
      <c r="Y93" s="414"/>
      <c r="Z93" s="414"/>
      <c r="AA93" s="366" t="s">
        <v>0</v>
      </c>
      <c r="AB93" s="414"/>
      <c r="AC93" s="414"/>
      <c r="AD93" s="414"/>
      <c r="AE93" s="415"/>
      <c r="AF93" s="468"/>
      <c r="AG93" s="469"/>
      <c r="AH93" s="394"/>
      <c r="AI93" s="394"/>
      <c r="AJ93" s="623"/>
      <c r="AK93" s="807"/>
      <c r="AL93" s="808"/>
      <c r="AM93" s="808"/>
      <c r="AN93" s="808"/>
      <c r="AO93" s="808"/>
      <c r="AP93" s="808"/>
      <c r="AQ93" s="808"/>
      <c r="AR93" s="809"/>
    </row>
    <row r="94" spans="2:56" ht="15.95" customHeight="1" x14ac:dyDescent="0.4">
      <c r="B94" s="428"/>
      <c r="C94" s="429"/>
      <c r="D94" s="429"/>
      <c r="E94" s="429"/>
      <c r="F94" s="429"/>
      <c r="G94" s="430"/>
      <c r="H94" s="431"/>
      <c r="I94" s="431"/>
      <c r="J94" s="431"/>
      <c r="K94" s="431"/>
      <c r="L94" s="431"/>
      <c r="M94" s="431"/>
      <c r="N94" s="431"/>
      <c r="O94" s="431"/>
      <c r="P94" s="431"/>
      <c r="Q94" s="431"/>
      <c r="R94" s="431"/>
      <c r="S94" s="431"/>
      <c r="T94" s="431"/>
      <c r="U94" s="431"/>
      <c r="V94" s="431"/>
      <c r="W94" s="419"/>
      <c r="X94" s="420"/>
      <c r="Y94" s="420"/>
      <c r="Z94" s="420"/>
      <c r="AA94" s="511"/>
      <c r="AB94" s="420"/>
      <c r="AC94" s="420"/>
      <c r="AD94" s="420"/>
      <c r="AE94" s="421"/>
      <c r="AF94" s="470"/>
      <c r="AG94" s="471"/>
      <c r="AH94" s="624"/>
      <c r="AI94" s="624"/>
      <c r="AJ94" s="625"/>
      <c r="AK94" s="810"/>
      <c r="AL94" s="811"/>
      <c r="AM94" s="811"/>
      <c r="AN94" s="811"/>
      <c r="AO94" s="811"/>
      <c r="AP94" s="811"/>
      <c r="AQ94" s="811"/>
      <c r="AR94" s="811"/>
    </row>
    <row r="95" spans="2:56" ht="15.95" customHeight="1" x14ac:dyDescent="0.4">
      <c r="B95" s="422" t="s">
        <v>479</v>
      </c>
      <c r="C95" s="423"/>
      <c r="D95" s="423"/>
      <c r="E95" s="423"/>
      <c r="F95" s="423"/>
      <c r="G95" s="424"/>
      <c r="H95" s="431"/>
      <c r="I95" s="431"/>
      <c r="J95" s="431"/>
      <c r="K95" s="431"/>
      <c r="L95" s="431"/>
      <c r="M95" s="431"/>
      <c r="N95" s="431"/>
      <c r="O95" s="431"/>
      <c r="P95" s="431"/>
      <c r="Q95" s="431"/>
      <c r="R95" s="431"/>
      <c r="S95" s="431"/>
      <c r="T95" s="431"/>
      <c r="U95" s="431"/>
      <c r="V95" s="431"/>
      <c r="W95" s="413"/>
      <c r="X95" s="414"/>
      <c r="Y95" s="414"/>
      <c r="Z95" s="414"/>
      <c r="AA95" s="510" t="s">
        <v>0</v>
      </c>
      <c r="AB95" s="414"/>
      <c r="AC95" s="414"/>
      <c r="AD95" s="414"/>
      <c r="AE95" s="415"/>
      <c r="AF95" s="466" t="str">
        <f>IF(AND($W95&lt;&gt;"",$AB95&lt;&gt;"",$W97&lt;&gt;"",$AB97&lt;&gt;""),IF(INDEX(ADM!$D$24:$E$35,MATCH($W97,ADM!$D$24:$D$35,0),2)-INDEX(ADM!$D$24:$E$35,MATCH($W95,ADM!$D$24:$D$35,0),2)&gt;5,1,IF(INDEX(ADM!$D$24:$E$35,MATCH($W97,ADM!$D$24:$D$35,0),2)-INDEX(ADM!$D$24:$E$35,MATCH($W95,ADM!$D$24:$D$35,0),2)&lt;-6,-1,0))+$AB97-$AB95,"")</f>
        <v/>
      </c>
      <c r="AG95" s="467"/>
      <c r="AH95" s="541" t="s">
        <v>66</v>
      </c>
      <c r="AI95" s="541"/>
      <c r="AJ95" s="542"/>
      <c r="AK95" s="804"/>
      <c r="AL95" s="805"/>
      <c r="AM95" s="805"/>
      <c r="AN95" s="805"/>
      <c r="AO95" s="805"/>
      <c r="AP95" s="805"/>
      <c r="AQ95" s="805"/>
      <c r="AR95" s="806"/>
    </row>
    <row r="96" spans="2:56" ht="15.95" customHeight="1" x14ac:dyDescent="0.4">
      <c r="B96" s="425"/>
      <c r="C96" s="426"/>
      <c r="D96" s="426"/>
      <c r="E96" s="426"/>
      <c r="F96" s="426"/>
      <c r="G96" s="427"/>
      <c r="H96" s="431"/>
      <c r="I96" s="431"/>
      <c r="J96" s="431"/>
      <c r="K96" s="431"/>
      <c r="L96" s="431"/>
      <c r="M96" s="431"/>
      <c r="N96" s="431"/>
      <c r="O96" s="431"/>
      <c r="P96" s="431"/>
      <c r="Q96" s="431"/>
      <c r="R96" s="431"/>
      <c r="S96" s="431"/>
      <c r="T96" s="431"/>
      <c r="U96" s="431"/>
      <c r="V96" s="431"/>
      <c r="W96" s="419"/>
      <c r="X96" s="420"/>
      <c r="Y96" s="420"/>
      <c r="Z96" s="420"/>
      <c r="AA96" s="511"/>
      <c r="AB96" s="420"/>
      <c r="AC96" s="420"/>
      <c r="AD96" s="420"/>
      <c r="AE96" s="421"/>
      <c r="AF96" s="468"/>
      <c r="AG96" s="469"/>
      <c r="AH96" s="394"/>
      <c r="AI96" s="394"/>
      <c r="AJ96" s="623"/>
      <c r="AK96" s="807"/>
      <c r="AL96" s="808"/>
      <c r="AM96" s="808"/>
      <c r="AN96" s="808"/>
      <c r="AO96" s="808"/>
      <c r="AP96" s="808"/>
      <c r="AQ96" s="808"/>
      <c r="AR96" s="809"/>
    </row>
    <row r="97" spans="2:72" ht="15.95" customHeight="1" x14ac:dyDescent="0.4">
      <c r="B97" s="425"/>
      <c r="C97" s="426"/>
      <c r="D97" s="426"/>
      <c r="E97" s="426"/>
      <c r="F97" s="426"/>
      <c r="G97" s="427"/>
      <c r="H97" s="431"/>
      <c r="I97" s="431"/>
      <c r="J97" s="431"/>
      <c r="K97" s="431"/>
      <c r="L97" s="431"/>
      <c r="M97" s="431"/>
      <c r="N97" s="431"/>
      <c r="O97" s="431"/>
      <c r="P97" s="431"/>
      <c r="Q97" s="431"/>
      <c r="R97" s="431"/>
      <c r="S97" s="431"/>
      <c r="T97" s="431"/>
      <c r="U97" s="431"/>
      <c r="V97" s="431"/>
      <c r="W97" s="413"/>
      <c r="X97" s="414"/>
      <c r="Y97" s="414"/>
      <c r="Z97" s="414"/>
      <c r="AA97" s="366" t="s">
        <v>0</v>
      </c>
      <c r="AB97" s="414"/>
      <c r="AC97" s="414"/>
      <c r="AD97" s="414"/>
      <c r="AE97" s="415"/>
      <c r="AF97" s="468"/>
      <c r="AG97" s="469"/>
      <c r="AH97" s="394"/>
      <c r="AI97" s="394"/>
      <c r="AJ97" s="623"/>
      <c r="AK97" s="807"/>
      <c r="AL97" s="808"/>
      <c r="AM97" s="808"/>
      <c r="AN97" s="808"/>
      <c r="AO97" s="808"/>
      <c r="AP97" s="808"/>
      <c r="AQ97" s="808"/>
      <c r="AR97" s="809"/>
    </row>
    <row r="98" spans="2:72" ht="15.95" customHeight="1" x14ac:dyDescent="0.4">
      <c r="B98" s="428"/>
      <c r="C98" s="429"/>
      <c r="D98" s="429"/>
      <c r="E98" s="429"/>
      <c r="F98" s="429"/>
      <c r="G98" s="430"/>
      <c r="H98" s="431"/>
      <c r="I98" s="431"/>
      <c r="J98" s="431"/>
      <c r="K98" s="431"/>
      <c r="L98" s="431"/>
      <c r="M98" s="431"/>
      <c r="N98" s="431"/>
      <c r="O98" s="431"/>
      <c r="P98" s="431"/>
      <c r="Q98" s="431"/>
      <c r="R98" s="431"/>
      <c r="S98" s="431"/>
      <c r="T98" s="431"/>
      <c r="U98" s="431"/>
      <c r="V98" s="431"/>
      <c r="W98" s="419"/>
      <c r="X98" s="420"/>
      <c r="Y98" s="420"/>
      <c r="Z98" s="420"/>
      <c r="AA98" s="511"/>
      <c r="AB98" s="420"/>
      <c r="AC98" s="420"/>
      <c r="AD98" s="420"/>
      <c r="AE98" s="421"/>
      <c r="AF98" s="470"/>
      <c r="AG98" s="471"/>
      <c r="AH98" s="394"/>
      <c r="AI98" s="394"/>
      <c r="AJ98" s="623"/>
      <c r="AK98" s="810"/>
      <c r="AL98" s="811"/>
      <c r="AM98" s="811"/>
      <c r="AN98" s="811"/>
      <c r="AO98" s="811"/>
      <c r="AP98" s="811"/>
      <c r="AQ98" s="811"/>
      <c r="AR98" s="811"/>
    </row>
    <row r="99" spans="2:72" ht="15.95" customHeight="1" x14ac:dyDescent="0.4">
      <c r="B99" s="676" t="s">
        <v>10</v>
      </c>
      <c r="C99" s="677"/>
      <c r="D99" s="677"/>
      <c r="E99" s="677"/>
      <c r="F99" s="677"/>
      <c r="G99" s="677"/>
      <c r="H99" s="677"/>
      <c r="I99" s="677"/>
      <c r="J99" s="677"/>
      <c r="K99" s="677"/>
      <c r="L99" s="677"/>
      <c r="M99" s="677"/>
      <c r="N99" s="677"/>
      <c r="O99" s="677"/>
      <c r="P99" s="677"/>
      <c r="Q99" s="677"/>
      <c r="R99" s="677"/>
      <c r="S99" s="677"/>
      <c r="T99" s="677"/>
      <c r="U99" s="677"/>
      <c r="V99" s="677"/>
      <c r="W99" s="812"/>
      <c r="X99" s="812"/>
      <c r="Y99" s="812"/>
      <c r="Z99" s="812"/>
      <c r="AA99" s="812"/>
      <c r="AB99" s="812"/>
      <c r="AC99" s="812"/>
      <c r="AD99" s="812"/>
      <c r="AE99" s="812"/>
      <c r="AF99" s="814">
        <f>SUM($AF$75:$AG$98)</f>
        <v>0</v>
      </c>
      <c r="AG99" s="815"/>
      <c r="AH99" s="816"/>
      <c r="AI99" s="816"/>
      <c r="AJ99" s="816"/>
      <c r="AK99" s="845" t="s">
        <v>32</v>
      </c>
      <c r="AL99" s="846"/>
      <c r="AM99" s="846"/>
      <c r="AN99" s="846"/>
      <c r="AO99" s="846"/>
      <c r="AP99" s="846"/>
      <c r="AQ99" s="846"/>
      <c r="AR99" s="847"/>
    </row>
    <row r="100" spans="2:72" ht="15.95" customHeight="1" x14ac:dyDescent="0.4">
      <c r="B100" s="678"/>
      <c r="C100" s="679"/>
      <c r="D100" s="679"/>
      <c r="E100" s="679"/>
      <c r="F100" s="679"/>
      <c r="G100" s="679"/>
      <c r="H100" s="679"/>
      <c r="I100" s="679"/>
      <c r="J100" s="679"/>
      <c r="K100" s="679"/>
      <c r="L100" s="679"/>
      <c r="M100" s="679"/>
      <c r="N100" s="679"/>
      <c r="O100" s="679"/>
      <c r="P100" s="679"/>
      <c r="Q100" s="679"/>
      <c r="R100" s="679"/>
      <c r="S100" s="679"/>
      <c r="T100" s="679"/>
      <c r="U100" s="679"/>
      <c r="V100" s="679"/>
      <c r="W100" s="813"/>
      <c r="X100" s="813"/>
      <c r="Y100" s="813"/>
      <c r="Z100" s="813"/>
      <c r="AA100" s="813"/>
      <c r="AB100" s="813"/>
      <c r="AC100" s="813"/>
      <c r="AD100" s="813"/>
      <c r="AE100" s="813"/>
      <c r="AF100" s="815"/>
      <c r="AG100" s="815"/>
      <c r="AH100" s="816"/>
      <c r="AI100" s="816"/>
      <c r="AJ100" s="816"/>
      <c r="AK100" s="848"/>
      <c r="AL100" s="848"/>
      <c r="AM100" s="848"/>
      <c r="AN100" s="848"/>
      <c r="AO100" s="848"/>
      <c r="AP100" s="848"/>
      <c r="AQ100" s="848"/>
      <c r="AR100" s="849"/>
    </row>
    <row r="101" spans="2:72" ht="15.95" customHeight="1" x14ac:dyDescent="0.4">
      <c r="B101" s="827" t="s">
        <v>67</v>
      </c>
      <c r="C101" s="827"/>
      <c r="D101" s="827"/>
      <c r="E101" s="827"/>
      <c r="F101" s="827"/>
      <c r="G101" s="827"/>
      <c r="H101" s="827"/>
      <c r="I101" s="827"/>
      <c r="J101" s="827"/>
      <c r="K101" s="827"/>
      <c r="L101" s="827"/>
      <c r="M101" s="827"/>
      <c r="N101" s="827"/>
      <c r="O101" s="827"/>
      <c r="P101" s="827"/>
      <c r="Q101" s="827"/>
      <c r="R101" s="827"/>
      <c r="S101" s="827"/>
      <c r="T101" s="827"/>
      <c r="U101" s="827"/>
      <c r="V101" s="827"/>
      <c r="W101" s="827"/>
      <c r="X101" s="827"/>
      <c r="Y101" s="827"/>
      <c r="Z101" s="827"/>
      <c r="AA101" s="827"/>
      <c r="AB101" s="827"/>
      <c r="AC101" s="827"/>
      <c r="AD101" s="827"/>
      <c r="AE101" s="827"/>
      <c r="AF101" s="828"/>
      <c r="AG101" s="828"/>
      <c r="AH101" s="828"/>
      <c r="AI101" s="828"/>
      <c r="AJ101" s="828"/>
      <c r="AK101" s="827"/>
      <c r="AL101" s="827"/>
      <c r="AM101" s="827"/>
      <c r="AN101" s="827"/>
      <c r="AO101" s="827"/>
      <c r="AP101" s="827"/>
      <c r="AQ101" s="827"/>
      <c r="AR101" s="827"/>
    </row>
    <row r="102" spans="2:72" ht="15.95" customHeight="1" x14ac:dyDescent="0.4">
      <c r="B102" s="540" t="s">
        <v>520</v>
      </c>
      <c r="C102" s="541"/>
      <c r="D102" s="541"/>
      <c r="E102" s="541"/>
      <c r="F102" s="541"/>
      <c r="G102" s="541"/>
      <c r="H102" s="541"/>
      <c r="I102" s="541"/>
      <c r="J102" s="541"/>
      <c r="K102" s="541"/>
      <c r="L102" s="541"/>
      <c r="M102" s="541"/>
      <c r="N102" s="541"/>
      <c r="O102" s="541"/>
      <c r="P102" s="541"/>
      <c r="Q102" s="541"/>
      <c r="R102" s="541"/>
      <c r="S102" s="541"/>
      <c r="T102" s="541"/>
      <c r="U102" s="541"/>
      <c r="V102" s="541"/>
      <c r="W102" s="541"/>
      <c r="X102" s="541"/>
      <c r="Y102" s="541"/>
      <c r="Z102" s="541"/>
      <c r="AA102" s="541"/>
      <c r="AB102" s="541"/>
      <c r="AC102" s="541"/>
      <c r="AD102" s="541"/>
      <c r="AE102" s="541"/>
      <c r="AF102" s="541"/>
      <c r="AG102" s="541"/>
      <c r="AH102" s="541"/>
      <c r="AI102" s="541"/>
      <c r="AJ102" s="541"/>
      <c r="AK102" s="541"/>
      <c r="AL102" s="541"/>
      <c r="AM102" s="541"/>
      <c r="AN102" s="541"/>
      <c r="AO102" s="541"/>
      <c r="AP102" s="541"/>
      <c r="AQ102" s="541"/>
      <c r="AR102" s="542"/>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row>
    <row r="103" spans="2:72" ht="15.95" customHeight="1" x14ac:dyDescent="0.4">
      <c r="B103" s="23"/>
      <c r="C103" s="521"/>
      <c r="D103" s="522"/>
      <c r="E103" s="522"/>
      <c r="F103" s="210"/>
      <c r="G103" s="394" t="s">
        <v>519</v>
      </c>
      <c r="H103" s="383"/>
      <c r="I103" s="383"/>
      <c r="J103" s="383"/>
      <c r="K103" s="383"/>
      <c r="L103" s="383"/>
      <c r="M103" s="383"/>
      <c r="N103" s="383"/>
      <c r="O103" s="417"/>
      <c r="P103" s="417"/>
      <c r="Q103" s="417"/>
      <c r="R103" s="417"/>
      <c r="S103" s="417"/>
      <c r="T103" s="417"/>
      <c r="U103" s="417"/>
      <c r="V103" s="417"/>
      <c r="W103" s="417"/>
      <c r="X103" s="417"/>
      <c r="Y103" s="417"/>
      <c r="Z103" s="417"/>
      <c r="AA103" s="417"/>
      <c r="AB103" s="547" t="s">
        <v>68</v>
      </c>
      <c r="AC103" s="547"/>
      <c r="AD103" s="547"/>
      <c r="AE103" s="547"/>
      <c r="AF103" s="547"/>
      <c r="AG103" s="547"/>
      <c r="AH103" s="547"/>
      <c r="AI103" s="547"/>
      <c r="AJ103" s="417"/>
      <c r="AK103" s="417"/>
      <c r="AL103" s="417"/>
      <c r="AM103" s="417"/>
      <c r="AN103" s="417"/>
      <c r="AO103" s="417"/>
      <c r="AP103" s="417"/>
      <c r="AQ103" s="417"/>
      <c r="AR103" s="418"/>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row>
    <row r="104" spans="2:72" ht="15.95" customHeight="1" x14ac:dyDescent="0.4">
      <c r="B104" s="23"/>
      <c r="C104" s="522"/>
      <c r="D104" s="522"/>
      <c r="E104" s="522"/>
      <c r="F104" s="210"/>
      <c r="G104" s="383"/>
      <c r="H104" s="383"/>
      <c r="I104" s="383"/>
      <c r="J104" s="383"/>
      <c r="K104" s="383"/>
      <c r="L104" s="383"/>
      <c r="M104" s="383"/>
      <c r="N104" s="383"/>
      <c r="O104" s="420"/>
      <c r="P104" s="420"/>
      <c r="Q104" s="420"/>
      <c r="R104" s="420"/>
      <c r="S104" s="420"/>
      <c r="T104" s="420"/>
      <c r="U104" s="420"/>
      <c r="V104" s="420"/>
      <c r="W104" s="420"/>
      <c r="X104" s="420"/>
      <c r="Y104" s="420"/>
      <c r="Z104" s="420"/>
      <c r="AA104" s="420"/>
      <c r="AB104" s="547"/>
      <c r="AC104" s="547"/>
      <c r="AD104" s="547"/>
      <c r="AE104" s="547"/>
      <c r="AF104" s="547"/>
      <c r="AG104" s="547"/>
      <c r="AH104" s="547"/>
      <c r="AI104" s="547"/>
      <c r="AJ104" s="420"/>
      <c r="AK104" s="420"/>
      <c r="AL104" s="420"/>
      <c r="AM104" s="420"/>
      <c r="AN104" s="420"/>
      <c r="AO104" s="420"/>
      <c r="AP104" s="420"/>
      <c r="AQ104" s="420"/>
      <c r="AR104" s="421"/>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row>
    <row r="105" spans="2:72" ht="15.95" customHeight="1" x14ac:dyDescent="0.4">
      <c r="B105" s="23"/>
      <c r="C105" s="24"/>
      <c r="D105" s="24"/>
      <c r="E105" s="24"/>
      <c r="F105" s="25"/>
      <c r="G105" s="25"/>
      <c r="H105" s="25"/>
      <c r="I105" s="25"/>
      <c r="J105" s="25"/>
      <c r="K105" s="25"/>
      <c r="L105" s="25"/>
      <c r="M105" s="25"/>
      <c r="N105" s="25"/>
      <c r="O105" s="37"/>
      <c r="P105" s="37"/>
      <c r="Q105" s="37"/>
      <c r="R105" s="37"/>
      <c r="S105" s="37"/>
      <c r="T105" s="37"/>
      <c r="U105" s="37"/>
      <c r="V105" s="37"/>
      <c r="W105" s="37"/>
      <c r="X105" s="37"/>
      <c r="Y105" s="37"/>
      <c r="Z105" s="37"/>
      <c r="AA105" s="37"/>
      <c r="AB105" s="37"/>
      <c r="AC105" s="37"/>
      <c r="AD105" s="37"/>
      <c r="AE105" s="37"/>
      <c r="AF105" s="37"/>
      <c r="AG105" s="37"/>
      <c r="AH105" s="24"/>
      <c r="AI105" s="24"/>
      <c r="AJ105" s="24"/>
      <c r="AK105" s="24"/>
      <c r="AL105" s="24"/>
      <c r="AM105" s="24"/>
      <c r="AN105" s="24"/>
      <c r="AO105" s="24"/>
      <c r="AP105" s="24"/>
      <c r="AQ105" s="24"/>
      <c r="AR105" s="26"/>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row>
    <row r="106" spans="2:72" ht="15.95" customHeight="1" x14ac:dyDescent="0.4">
      <c r="B106" s="23"/>
      <c r="C106" s="523"/>
      <c r="D106" s="524"/>
      <c r="E106" s="524"/>
      <c r="F106" s="5"/>
      <c r="G106" s="366" t="s">
        <v>42</v>
      </c>
      <c r="H106" s="366"/>
      <c r="I106" s="366"/>
      <c r="J106" s="366"/>
      <c r="K106" s="547" t="s">
        <v>43</v>
      </c>
      <c r="L106" s="547"/>
      <c r="M106" s="547"/>
      <c r="N106" s="417"/>
      <c r="O106" s="417"/>
      <c r="P106" s="417"/>
      <c r="Q106" s="547" t="s">
        <v>44</v>
      </c>
      <c r="R106" s="417"/>
      <c r="S106" s="417"/>
      <c r="T106" s="417"/>
      <c r="U106" s="548" t="s">
        <v>45</v>
      </c>
      <c r="V106" s="417"/>
      <c r="W106" s="417"/>
      <c r="X106" s="417"/>
      <c r="Y106" s="547" t="s">
        <v>44</v>
      </c>
      <c r="Z106" s="417"/>
      <c r="AA106" s="417"/>
      <c r="AB106" s="417"/>
      <c r="AC106" s="547" t="s">
        <v>46</v>
      </c>
      <c r="AD106" s="547"/>
      <c r="AE106" s="547"/>
      <c r="AF106" s="547"/>
      <c r="AG106" s="547"/>
      <c r="AH106" s="547"/>
      <c r="AI106" s="547"/>
      <c r="AJ106" s="417"/>
      <c r="AK106" s="417"/>
      <c r="AL106" s="417"/>
      <c r="AM106" s="417"/>
      <c r="AN106" s="417"/>
      <c r="AO106" s="417"/>
      <c r="AP106" s="417"/>
      <c r="AQ106" s="417"/>
      <c r="AR106" s="418"/>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row>
    <row r="107" spans="2:72" ht="15.95" customHeight="1" x14ac:dyDescent="0.4">
      <c r="B107" s="23"/>
      <c r="C107" s="524"/>
      <c r="D107" s="524"/>
      <c r="E107" s="524"/>
      <c r="F107" s="5"/>
      <c r="G107" s="366"/>
      <c r="H107" s="366"/>
      <c r="I107" s="366"/>
      <c r="J107" s="366"/>
      <c r="K107" s="547"/>
      <c r="L107" s="547"/>
      <c r="M107" s="547"/>
      <c r="N107" s="420"/>
      <c r="O107" s="420"/>
      <c r="P107" s="420"/>
      <c r="Q107" s="547"/>
      <c r="R107" s="420"/>
      <c r="S107" s="420"/>
      <c r="T107" s="420"/>
      <c r="U107" s="548"/>
      <c r="V107" s="420"/>
      <c r="W107" s="420"/>
      <c r="X107" s="420"/>
      <c r="Y107" s="547"/>
      <c r="Z107" s="420"/>
      <c r="AA107" s="420"/>
      <c r="AB107" s="420"/>
      <c r="AC107" s="547"/>
      <c r="AD107" s="547"/>
      <c r="AE107" s="547"/>
      <c r="AF107" s="547"/>
      <c r="AG107" s="547"/>
      <c r="AH107" s="547"/>
      <c r="AI107" s="547"/>
      <c r="AJ107" s="420"/>
      <c r="AK107" s="420"/>
      <c r="AL107" s="420"/>
      <c r="AM107" s="420"/>
      <c r="AN107" s="420"/>
      <c r="AO107" s="420"/>
      <c r="AP107" s="420"/>
      <c r="AQ107" s="420"/>
      <c r="AR107" s="421"/>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row>
    <row r="108" spans="2:72" ht="15.95" customHeight="1" x14ac:dyDescent="0.4">
      <c r="B108" s="23"/>
      <c r="F108" s="5"/>
      <c r="G108" s="24"/>
      <c r="H108" s="24"/>
      <c r="I108" s="24"/>
      <c r="J108" s="24"/>
      <c r="K108" s="24"/>
      <c r="L108" s="24"/>
      <c r="M108" s="366" t="s">
        <v>64</v>
      </c>
      <c r="N108" s="366"/>
      <c r="O108" s="366"/>
      <c r="P108" s="366"/>
      <c r="Q108" s="24"/>
      <c r="R108" s="366" t="s">
        <v>69</v>
      </c>
      <c r="S108" s="366"/>
      <c r="T108" s="366"/>
      <c r="U108" s="366" t="s">
        <v>64</v>
      </c>
      <c r="V108" s="366"/>
      <c r="W108" s="366"/>
      <c r="X108" s="366"/>
      <c r="Y108" s="24"/>
      <c r="Z108" s="366" t="s">
        <v>69</v>
      </c>
      <c r="AA108" s="366"/>
      <c r="AB108" s="366"/>
      <c r="AC108" s="24"/>
      <c r="AD108" s="24"/>
      <c r="AE108" s="24"/>
      <c r="AF108" s="24"/>
      <c r="AG108" s="24"/>
      <c r="AH108" s="37"/>
      <c r="AI108" s="37"/>
      <c r="AJ108" s="37"/>
      <c r="AK108" s="37"/>
      <c r="AL108" s="37"/>
      <c r="AM108" s="37"/>
      <c r="AN108" s="37"/>
      <c r="AO108" s="37"/>
      <c r="AP108" s="37"/>
      <c r="AQ108" s="37"/>
      <c r="AR108" s="18"/>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row>
    <row r="109" spans="2:72" s="5" customFormat="1" ht="15.95" customHeight="1" x14ac:dyDescent="0.4">
      <c r="B109" s="38"/>
      <c r="F109" s="21"/>
      <c r="G109" s="21"/>
      <c r="H109" s="21"/>
      <c r="I109" s="21"/>
      <c r="J109" s="21"/>
      <c r="K109" s="21"/>
      <c r="L109" s="21"/>
      <c r="M109" s="21"/>
      <c r="N109" s="21"/>
      <c r="O109" s="34"/>
      <c r="P109" s="34"/>
      <c r="Q109" s="34"/>
      <c r="R109" s="34"/>
      <c r="S109" s="34"/>
      <c r="T109" s="34"/>
      <c r="U109" s="34"/>
      <c r="V109" s="34"/>
      <c r="W109" s="34"/>
      <c r="X109" s="34"/>
      <c r="Y109" s="34"/>
      <c r="Z109" s="34"/>
      <c r="AA109" s="34"/>
      <c r="AB109" s="34"/>
      <c r="AC109" s="34"/>
      <c r="AD109" s="34"/>
      <c r="AE109" s="34"/>
      <c r="AF109" s="34"/>
      <c r="AG109" s="35"/>
      <c r="AH109" s="35"/>
      <c r="AI109" s="35"/>
      <c r="AJ109" s="35"/>
      <c r="AK109" s="35"/>
      <c r="AL109" s="35"/>
      <c r="AM109" s="35"/>
      <c r="AN109" s="35"/>
      <c r="AO109" s="35"/>
      <c r="AP109" s="35"/>
      <c r="AQ109" s="35"/>
      <c r="AR109" s="36"/>
    </row>
    <row r="110" spans="2:72" s="5" customFormat="1" ht="15.95" customHeight="1" x14ac:dyDescent="0.4">
      <c r="B110" s="540" t="s">
        <v>47</v>
      </c>
      <c r="C110" s="541"/>
      <c r="D110" s="541"/>
      <c r="E110" s="541"/>
      <c r="F110" s="541"/>
      <c r="G110" s="541"/>
      <c r="H110" s="541"/>
      <c r="I110" s="541"/>
      <c r="J110" s="541"/>
      <c r="K110" s="541"/>
      <c r="L110" s="541"/>
      <c r="M110" s="541"/>
      <c r="N110" s="541"/>
      <c r="O110" s="541"/>
      <c r="P110" s="541"/>
      <c r="Q110" s="541"/>
      <c r="R110" s="541"/>
      <c r="S110" s="541"/>
      <c r="T110" s="541"/>
      <c r="U110" s="541"/>
      <c r="V110" s="541"/>
      <c r="W110" s="541"/>
      <c r="X110" s="541"/>
      <c r="Y110" s="541"/>
      <c r="Z110" s="541"/>
      <c r="AA110" s="541"/>
      <c r="AB110" s="541"/>
      <c r="AC110" s="541"/>
      <c r="AD110" s="541"/>
      <c r="AE110" s="541"/>
      <c r="AF110" s="541"/>
      <c r="AG110" s="541"/>
      <c r="AH110" s="541"/>
      <c r="AI110" s="541"/>
      <c r="AJ110" s="541"/>
      <c r="AK110" s="541"/>
      <c r="AL110" s="541"/>
      <c r="AM110" s="541"/>
      <c r="AN110" s="541"/>
      <c r="AO110" s="541"/>
      <c r="AP110" s="541"/>
      <c r="AQ110" s="541"/>
      <c r="AR110" s="542"/>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row>
    <row r="111" spans="2:72" s="5" customFormat="1" ht="15.95" customHeight="1" x14ac:dyDescent="0.4">
      <c r="B111" s="196"/>
      <c r="C111" s="521"/>
      <c r="D111" s="522"/>
      <c r="E111" s="522"/>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9"/>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row>
    <row r="112" spans="2:72" s="5" customFormat="1" ht="15.95" customHeight="1" x14ac:dyDescent="0.4">
      <c r="B112" s="241"/>
      <c r="C112" s="522"/>
      <c r="D112" s="522"/>
      <c r="E112" s="522"/>
      <c r="F112" s="24"/>
      <c r="G112" s="24" t="s">
        <v>474</v>
      </c>
      <c r="H112" s="24"/>
      <c r="I112" s="24"/>
      <c r="J112" s="24"/>
      <c r="K112" s="24"/>
      <c r="L112" s="24"/>
      <c r="M112" s="24"/>
      <c r="N112" s="24"/>
      <c r="O112" s="237"/>
      <c r="P112" s="237"/>
      <c r="Q112" s="237"/>
      <c r="R112" s="237"/>
      <c r="S112" s="237"/>
      <c r="T112" s="237"/>
      <c r="U112" s="237"/>
      <c r="V112" s="237"/>
      <c r="W112" s="544"/>
      <c r="X112" s="545"/>
      <c r="Y112" s="545"/>
      <c r="Z112" s="545"/>
      <c r="AA112" s="545"/>
      <c r="AB112" s="545"/>
      <c r="AC112" s="545"/>
      <c r="AD112" s="545"/>
      <c r="AE112" s="545"/>
      <c r="AF112" s="545"/>
      <c r="AG112" s="545"/>
      <c r="AH112" s="545"/>
      <c r="AI112" s="545"/>
      <c r="AJ112" s="545"/>
      <c r="AK112" s="545"/>
      <c r="AL112" s="545"/>
      <c r="AM112" s="545"/>
      <c r="AN112" s="545"/>
      <c r="AO112" s="545"/>
      <c r="AP112" s="545"/>
      <c r="AQ112" s="545"/>
      <c r="AR112" s="54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row>
    <row r="113" spans="2:72" s="5" customFormat="1" ht="15.95" customHeight="1" x14ac:dyDescent="0.4">
      <c r="B113" s="242"/>
      <c r="C113" s="240"/>
      <c r="D113" s="240"/>
      <c r="E113" s="240"/>
      <c r="F113" s="21"/>
      <c r="G113" s="21"/>
      <c r="H113" s="21"/>
      <c r="I113" s="21"/>
      <c r="J113" s="21"/>
      <c r="K113" s="21"/>
      <c r="L113" s="21"/>
      <c r="M113" s="21"/>
      <c r="N113" s="21"/>
      <c r="O113" s="240"/>
      <c r="P113" s="240"/>
      <c r="Q113" s="240"/>
      <c r="R113" s="240"/>
      <c r="S113" s="240"/>
      <c r="T113" s="240"/>
      <c r="U113" s="240"/>
      <c r="V113" s="240"/>
      <c r="W113" s="240"/>
      <c r="X113" s="240"/>
      <c r="Y113" s="240"/>
      <c r="Z113" s="240"/>
      <c r="AA113" s="240"/>
      <c r="AB113" s="240"/>
      <c r="AC113" s="240"/>
      <c r="AD113" s="240"/>
      <c r="AE113" s="240"/>
      <c r="AF113" s="240"/>
      <c r="AG113" s="35"/>
      <c r="AH113" s="35"/>
      <c r="AI113" s="35"/>
      <c r="AJ113" s="35"/>
      <c r="AK113" s="35"/>
      <c r="AL113" s="35"/>
      <c r="AM113" s="35"/>
      <c r="AN113" s="35"/>
      <c r="AO113" s="35"/>
      <c r="AP113" s="35"/>
      <c r="AQ113" s="35"/>
      <c r="AR113" s="3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row>
    <row r="114" spans="2:72" s="5" customFormat="1" ht="15.95" customHeight="1" x14ac:dyDescent="0.4">
      <c r="B114" s="366"/>
      <c r="C114" s="366"/>
      <c r="D114" s="366"/>
      <c r="E114" s="366"/>
      <c r="F114" s="366"/>
      <c r="G114" s="366"/>
      <c r="H114" s="366"/>
      <c r="I114" s="366"/>
      <c r="J114" s="366"/>
      <c r="K114" s="366"/>
      <c r="L114" s="366"/>
      <c r="M114" s="366"/>
      <c r="N114" s="366"/>
      <c r="O114" s="366"/>
      <c r="P114" s="366"/>
      <c r="Q114" s="366"/>
      <c r="R114" s="366"/>
      <c r="S114" s="366"/>
      <c r="T114" s="366"/>
      <c r="U114" s="366"/>
      <c r="V114" s="366"/>
      <c r="W114" s="366"/>
      <c r="X114" s="366"/>
      <c r="Y114" s="366"/>
      <c r="Z114" s="366"/>
      <c r="AA114" s="366"/>
      <c r="AB114" s="366"/>
      <c r="AC114" s="366"/>
      <c r="AD114" s="366"/>
      <c r="AE114" s="366"/>
      <c r="AF114" s="366"/>
      <c r="AG114" s="366"/>
      <c r="AH114" s="366"/>
      <c r="AI114" s="366"/>
      <c r="AJ114" s="366"/>
      <c r="AK114" s="366"/>
      <c r="AL114" s="366"/>
      <c r="AM114" s="366"/>
      <c r="AN114" s="366"/>
      <c r="AO114" s="366"/>
      <c r="AP114" s="366"/>
      <c r="AQ114" s="366"/>
      <c r="AR114" s="36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row>
    <row r="115" spans="2:72" s="5" customFormat="1" ht="15.95" customHeight="1" x14ac:dyDescent="0.4">
      <c r="B115" s="366"/>
      <c r="C115" s="366"/>
      <c r="D115" s="366"/>
      <c r="E115" s="366"/>
      <c r="F115" s="366"/>
      <c r="G115" s="366"/>
      <c r="H115" s="366"/>
      <c r="I115" s="366"/>
      <c r="J115" s="366"/>
      <c r="K115" s="366"/>
      <c r="L115" s="366"/>
      <c r="M115" s="366"/>
      <c r="N115" s="366"/>
      <c r="O115" s="366"/>
      <c r="P115" s="366"/>
      <c r="Q115" s="366"/>
      <c r="R115" s="366"/>
      <c r="S115" s="366"/>
      <c r="T115" s="366"/>
      <c r="U115" s="366"/>
      <c r="V115" s="366"/>
      <c r="W115" s="366"/>
      <c r="X115" s="366"/>
      <c r="Y115" s="366"/>
      <c r="Z115" s="366"/>
      <c r="AA115" s="366"/>
      <c r="AB115" s="366"/>
      <c r="AC115" s="366"/>
      <c r="AD115" s="366"/>
      <c r="AE115" s="366"/>
      <c r="AF115" s="366"/>
      <c r="AG115" s="366"/>
      <c r="AH115" s="366"/>
      <c r="AI115" s="366"/>
      <c r="AJ115" s="366"/>
      <c r="AK115" s="366"/>
      <c r="AL115" s="366"/>
      <c r="AM115" s="366"/>
      <c r="AN115" s="366"/>
      <c r="AO115" s="366"/>
      <c r="AP115" s="366"/>
      <c r="AQ115" s="366"/>
      <c r="AR115" s="366"/>
      <c r="AS115" s="6"/>
      <c r="AT115" s="6"/>
      <c r="AU115" s="6"/>
      <c r="AV115" s="6"/>
      <c r="AW115" s="6"/>
      <c r="AX115" s="6"/>
    </row>
    <row r="116" spans="2:72" s="5" customFormat="1" ht="15.95" customHeight="1" x14ac:dyDescent="0.4">
      <c r="B116" s="366"/>
      <c r="C116" s="366"/>
      <c r="D116" s="366"/>
      <c r="E116" s="366"/>
      <c r="F116" s="366"/>
      <c r="G116" s="366"/>
      <c r="H116" s="366"/>
      <c r="I116" s="366"/>
      <c r="J116" s="366"/>
      <c r="K116" s="366"/>
      <c r="L116" s="366"/>
      <c r="M116" s="366"/>
      <c r="N116" s="366"/>
      <c r="O116" s="366"/>
      <c r="P116" s="366"/>
      <c r="Q116" s="366"/>
      <c r="R116" s="366"/>
      <c r="S116" s="366"/>
      <c r="T116" s="366"/>
      <c r="U116" s="366"/>
      <c r="V116" s="366"/>
      <c r="W116" s="366"/>
      <c r="X116" s="366"/>
      <c r="Y116" s="366"/>
      <c r="Z116" s="366"/>
      <c r="AA116" s="366"/>
      <c r="AB116" s="366"/>
      <c r="AC116" s="366"/>
      <c r="AD116" s="366"/>
      <c r="AE116" s="366"/>
      <c r="AF116" s="366"/>
      <c r="AG116" s="366"/>
      <c r="AH116" s="366"/>
      <c r="AI116" s="366"/>
      <c r="AJ116" s="366"/>
      <c r="AK116" s="366"/>
      <c r="AL116" s="366"/>
      <c r="AM116" s="366"/>
      <c r="AN116" s="366"/>
      <c r="AO116" s="366"/>
      <c r="AP116" s="366"/>
      <c r="AQ116" s="366"/>
      <c r="AR116" s="366"/>
      <c r="AS116" s="174"/>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row>
    <row r="117" spans="2:72" s="5" customFormat="1" ht="15.95" customHeight="1" x14ac:dyDescent="0.4">
      <c r="B117" s="366"/>
      <c r="C117" s="366"/>
      <c r="D117" s="366"/>
      <c r="E117" s="366"/>
      <c r="F117" s="366"/>
      <c r="G117" s="366"/>
      <c r="H117" s="366"/>
      <c r="I117" s="366"/>
      <c r="J117" s="366"/>
      <c r="K117" s="366"/>
      <c r="L117" s="366"/>
      <c r="M117" s="366"/>
      <c r="N117" s="366"/>
      <c r="O117" s="366"/>
      <c r="P117" s="366"/>
      <c r="Q117" s="366"/>
      <c r="R117" s="366"/>
      <c r="S117" s="366"/>
      <c r="T117" s="366"/>
      <c r="U117" s="366"/>
      <c r="V117" s="366"/>
      <c r="W117" s="366"/>
      <c r="X117" s="366"/>
      <c r="Y117" s="366"/>
      <c r="Z117" s="366"/>
      <c r="AA117" s="366"/>
      <c r="AB117" s="366"/>
      <c r="AC117" s="366"/>
      <c r="AD117" s="366"/>
      <c r="AE117" s="366"/>
      <c r="AF117" s="366"/>
      <c r="AG117" s="366"/>
      <c r="AH117" s="366"/>
      <c r="AI117" s="366"/>
      <c r="AJ117" s="366"/>
      <c r="AK117" s="366"/>
      <c r="AL117" s="366"/>
      <c r="AM117" s="366"/>
      <c r="AN117" s="366"/>
      <c r="AO117" s="366"/>
      <c r="AP117" s="366"/>
      <c r="AQ117" s="366"/>
      <c r="AR117" s="366"/>
      <c r="AS117" s="24"/>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row>
    <row r="118" spans="2:72" ht="15.95" customHeight="1" x14ac:dyDescent="0.4">
      <c r="B118" s="366"/>
      <c r="C118" s="366"/>
      <c r="D118" s="366"/>
      <c r="E118" s="366"/>
      <c r="F118" s="366"/>
      <c r="G118" s="366"/>
      <c r="H118" s="366"/>
      <c r="I118" s="366"/>
      <c r="J118" s="366"/>
      <c r="K118" s="366"/>
      <c r="L118" s="366"/>
      <c r="M118" s="366"/>
      <c r="N118" s="366"/>
      <c r="O118" s="366"/>
      <c r="P118" s="366"/>
      <c r="Q118" s="366"/>
      <c r="R118" s="366"/>
      <c r="S118" s="366"/>
      <c r="T118" s="366"/>
      <c r="U118" s="366"/>
      <c r="V118" s="366"/>
      <c r="W118" s="366"/>
      <c r="X118" s="366"/>
      <c r="Y118" s="366"/>
      <c r="Z118" s="366"/>
      <c r="AA118" s="366"/>
      <c r="AB118" s="366"/>
      <c r="AC118" s="366"/>
      <c r="AD118" s="366"/>
      <c r="AE118" s="366"/>
      <c r="AF118" s="366"/>
      <c r="AG118" s="366"/>
      <c r="AH118" s="366"/>
      <c r="AI118" s="366"/>
      <c r="AJ118" s="366"/>
      <c r="AK118" s="366"/>
      <c r="AL118" s="366"/>
      <c r="AM118" s="366"/>
      <c r="AN118" s="366"/>
      <c r="AO118" s="366"/>
      <c r="AP118" s="366"/>
      <c r="AQ118" s="366"/>
      <c r="AR118" s="366"/>
      <c r="AS118" s="174"/>
    </row>
    <row r="119" spans="2:72" ht="15.95" customHeight="1" x14ac:dyDescent="0.4">
      <c r="B119" s="366"/>
      <c r="C119" s="366"/>
      <c r="D119" s="366"/>
      <c r="E119" s="366"/>
      <c r="F119" s="366"/>
      <c r="G119" s="366"/>
      <c r="H119" s="366"/>
      <c r="I119" s="366"/>
      <c r="J119" s="366"/>
      <c r="K119" s="366"/>
      <c r="L119" s="366"/>
      <c r="M119" s="366"/>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174"/>
    </row>
    <row r="120" spans="2:72" ht="15.95" customHeight="1" x14ac:dyDescent="0.4">
      <c r="B120" s="366"/>
      <c r="C120" s="366"/>
      <c r="D120" s="366"/>
      <c r="E120" s="366"/>
      <c r="F120" s="366"/>
      <c r="G120" s="366"/>
      <c r="H120" s="366"/>
      <c r="I120" s="366"/>
      <c r="J120" s="366"/>
      <c r="K120" s="366"/>
      <c r="L120" s="366"/>
      <c r="M120" s="366"/>
      <c r="N120" s="366"/>
      <c r="O120" s="366"/>
      <c r="P120" s="366"/>
      <c r="Q120" s="366"/>
      <c r="R120" s="366"/>
      <c r="S120" s="366"/>
      <c r="T120" s="366"/>
      <c r="U120" s="366"/>
      <c r="V120" s="366"/>
      <c r="W120" s="366"/>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24"/>
    </row>
    <row r="121" spans="2:72" ht="15.95" customHeight="1" x14ac:dyDescent="0.4">
      <c r="B121" s="366"/>
      <c r="C121" s="366"/>
      <c r="D121" s="366"/>
      <c r="E121" s="366"/>
      <c r="F121" s="366"/>
      <c r="G121" s="366"/>
      <c r="H121" s="366"/>
      <c r="I121" s="366"/>
      <c r="J121" s="366"/>
      <c r="K121" s="366"/>
      <c r="L121" s="366"/>
      <c r="M121" s="366"/>
      <c r="N121" s="366"/>
      <c r="O121" s="366"/>
      <c r="P121" s="366"/>
      <c r="Q121" s="366"/>
      <c r="R121" s="366"/>
      <c r="S121" s="366"/>
      <c r="T121" s="366"/>
      <c r="U121" s="366"/>
      <c r="V121" s="366"/>
      <c r="W121" s="366"/>
      <c r="X121" s="366"/>
      <c r="Y121" s="366"/>
      <c r="Z121" s="366"/>
      <c r="AA121" s="366"/>
      <c r="AB121" s="366"/>
      <c r="AC121" s="366"/>
      <c r="AD121" s="366"/>
      <c r="AE121" s="366"/>
      <c r="AF121" s="366"/>
      <c r="AG121" s="366"/>
      <c r="AH121" s="366"/>
      <c r="AI121" s="366"/>
      <c r="AJ121" s="366"/>
      <c r="AK121" s="366"/>
      <c r="AL121" s="366"/>
      <c r="AM121" s="366"/>
      <c r="AN121" s="366"/>
      <c r="AO121" s="366"/>
      <c r="AP121" s="366"/>
      <c r="AQ121" s="366"/>
      <c r="AR121" s="366"/>
      <c r="AS121" s="5"/>
    </row>
    <row r="122" spans="2:72" ht="15.95" customHeight="1" x14ac:dyDescent="0.25">
      <c r="B122" s="5"/>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381" t="s">
        <v>116</v>
      </c>
      <c r="AK122" s="532"/>
      <c r="AL122" s="390" t="str">
        <f>ADM!$D$4</f>
        <v>Kenya 2020</v>
      </c>
      <c r="AM122" s="519"/>
      <c r="AN122" s="519"/>
      <c r="AO122" s="519"/>
      <c r="AP122" s="520"/>
      <c r="AQ122" s="520"/>
      <c r="AR122" s="520"/>
    </row>
    <row r="123" spans="2:72" ht="15.95" customHeight="1" x14ac:dyDescent="0.4">
      <c r="B123" s="538" t="s">
        <v>191</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3"/>
      <c r="AH123" s="383"/>
      <c r="AI123" s="383"/>
      <c r="AJ123" s="383"/>
      <c r="AK123" s="383"/>
      <c r="AL123" s="383"/>
      <c r="AM123" s="383"/>
      <c r="AN123" s="383"/>
      <c r="AO123" s="383"/>
      <c r="AP123" s="383"/>
      <c r="AQ123" s="383"/>
      <c r="AR123" s="383"/>
    </row>
    <row r="124" spans="2:72" ht="15.95" customHeight="1" x14ac:dyDescent="0.4">
      <c r="B124" s="534" t="s">
        <v>415</v>
      </c>
      <c r="C124" s="283"/>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211"/>
      <c r="AD124" s="211"/>
      <c r="AE124" s="211"/>
      <c r="AF124" s="211"/>
      <c r="AG124" s="211"/>
      <c r="AH124" s="211"/>
      <c r="AI124" s="211"/>
      <c r="AJ124" s="211"/>
      <c r="AK124" s="211"/>
      <c r="AL124" s="211"/>
      <c r="AM124" s="536"/>
      <c r="AN124" s="435"/>
      <c r="AO124" s="435"/>
      <c r="AP124" s="435"/>
      <c r="AQ124" s="435"/>
      <c r="AR124" s="435"/>
    </row>
    <row r="125" spans="2:72" ht="15.95" customHeight="1" x14ac:dyDescent="0.4">
      <c r="B125" s="283"/>
      <c r="C125" s="283"/>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11"/>
      <c r="AD125" s="211"/>
      <c r="AE125" s="211"/>
      <c r="AF125" s="211"/>
      <c r="AG125" s="211"/>
      <c r="AH125" s="211"/>
      <c r="AI125" s="211"/>
      <c r="AJ125" s="211"/>
      <c r="AK125" s="211"/>
      <c r="AL125" s="211"/>
      <c r="AM125" s="435"/>
      <c r="AN125" s="435"/>
      <c r="AO125" s="435"/>
      <c r="AP125" s="435"/>
      <c r="AQ125" s="435"/>
      <c r="AR125" s="435"/>
    </row>
    <row r="126" spans="2:72" ht="15.95" customHeight="1" x14ac:dyDescent="0.4">
      <c r="B126" s="535"/>
      <c r="C126" s="535"/>
      <c r="D126" s="535"/>
      <c r="E126" s="535"/>
      <c r="F126" s="535"/>
      <c r="G126" s="535"/>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212"/>
      <c r="AD126" s="212"/>
      <c r="AE126" s="212"/>
      <c r="AF126" s="212"/>
      <c r="AG126" s="212"/>
      <c r="AH126" s="212"/>
      <c r="AI126" s="212"/>
      <c r="AJ126" s="212"/>
      <c r="AK126" s="212"/>
      <c r="AL126" s="212"/>
      <c r="AM126" s="537"/>
      <c r="AN126" s="537"/>
      <c r="AO126" s="537"/>
      <c r="AP126" s="537"/>
      <c r="AQ126" s="537"/>
      <c r="AR126" s="537"/>
    </row>
    <row r="127" spans="2:72" ht="15.95" customHeight="1" x14ac:dyDescent="0.4">
      <c r="B127" s="553" t="s">
        <v>21</v>
      </c>
      <c r="C127" s="554"/>
      <c r="D127" s="554"/>
      <c r="E127" s="554"/>
      <c r="F127" s="554"/>
      <c r="G127" s="554"/>
      <c r="H127" s="554"/>
      <c r="I127" s="554"/>
      <c r="J127" s="554"/>
      <c r="K127" s="555"/>
      <c r="L127" s="539" t="s">
        <v>29</v>
      </c>
      <c r="M127" s="539"/>
      <c r="N127" s="539"/>
      <c r="O127" s="539"/>
      <c r="P127" s="539"/>
      <c r="Q127" s="539"/>
      <c r="R127" s="539"/>
      <c r="S127" s="539"/>
      <c r="T127" s="539"/>
      <c r="U127" s="539"/>
      <c r="V127" s="525" t="s">
        <v>28</v>
      </c>
      <c r="W127" s="526"/>
      <c r="X127" s="526"/>
      <c r="Y127" s="526"/>
      <c r="Z127" s="526"/>
      <c r="AA127" s="526"/>
      <c r="AB127" s="527"/>
      <c r="AC127" s="514" t="s">
        <v>43</v>
      </c>
      <c r="AD127" s="515"/>
      <c r="AE127" s="515"/>
      <c r="AF127" s="515"/>
      <c r="AG127" s="515"/>
      <c r="AH127" s="515"/>
      <c r="AI127" s="516"/>
      <c r="AJ127" s="553" t="s">
        <v>26</v>
      </c>
      <c r="AK127" s="554"/>
      <c r="AL127" s="554"/>
      <c r="AM127" s="554"/>
      <c r="AN127" s="554"/>
      <c r="AO127" s="555"/>
      <c r="AP127" s="525" t="s">
        <v>22</v>
      </c>
      <c r="AQ127" s="526"/>
      <c r="AR127" s="527"/>
    </row>
    <row r="128" spans="2:72" ht="15.95" customHeight="1" x14ac:dyDescent="0.4">
      <c r="B128" s="556"/>
      <c r="C128" s="557"/>
      <c r="D128" s="557"/>
      <c r="E128" s="557"/>
      <c r="F128" s="557"/>
      <c r="G128" s="557"/>
      <c r="H128" s="557"/>
      <c r="I128" s="557"/>
      <c r="J128" s="557"/>
      <c r="K128" s="558"/>
      <c r="L128" s="539"/>
      <c r="M128" s="539"/>
      <c r="N128" s="539"/>
      <c r="O128" s="539"/>
      <c r="P128" s="539"/>
      <c r="Q128" s="539"/>
      <c r="R128" s="539"/>
      <c r="S128" s="539"/>
      <c r="T128" s="539"/>
      <c r="U128" s="539"/>
      <c r="V128" s="528"/>
      <c r="W128" s="529"/>
      <c r="X128" s="529"/>
      <c r="Y128" s="529"/>
      <c r="Z128" s="529"/>
      <c r="AA128" s="529"/>
      <c r="AB128" s="530"/>
      <c r="AC128" s="514" t="s">
        <v>70</v>
      </c>
      <c r="AD128" s="515"/>
      <c r="AE128" s="515"/>
      <c r="AF128" s="515"/>
      <c r="AG128" s="515"/>
      <c r="AH128" s="515"/>
      <c r="AI128" s="516"/>
      <c r="AJ128" s="556"/>
      <c r="AK128" s="557"/>
      <c r="AL128" s="557"/>
      <c r="AM128" s="557"/>
      <c r="AN128" s="557"/>
      <c r="AO128" s="558"/>
      <c r="AP128" s="528"/>
      <c r="AQ128" s="529"/>
      <c r="AR128" s="530"/>
    </row>
    <row r="129" spans="2:46" ht="15.95" customHeight="1" x14ac:dyDescent="0.4">
      <c r="B129" s="533" t="s">
        <v>24</v>
      </c>
      <c r="C129" s="510"/>
      <c r="D129" s="510"/>
      <c r="E129" s="510"/>
      <c r="F129" s="510"/>
      <c r="G129" s="510"/>
      <c r="H129" s="510"/>
      <c r="I129" s="510"/>
      <c r="J129" s="510"/>
      <c r="K129" s="531"/>
      <c r="L129" s="543" t="s">
        <v>30</v>
      </c>
      <c r="M129" s="543"/>
      <c r="N129" s="543"/>
      <c r="O129" s="543"/>
      <c r="P129" s="543"/>
      <c r="Q129" s="543"/>
      <c r="R129" s="543"/>
      <c r="S129" s="543"/>
      <c r="T129" s="543"/>
      <c r="U129" s="543"/>
      <c r="V129" s="533" t="s">
        <v>31</v>
      </c>
      <c r="W129" s="510"/>
      <c r="X129" s="510"/>
      <c r="Y129" s="510"/>
      <c r="Z129" s="510"/>
      <c r="AA129" s="510"/>
      <c r="AB129" s="531"/>
      <c r="AC129" s="533" t="s">
        <v>532</v>
      </c>
      <c r="AD129" s="510"/>
      <c r="AE129" s="510"/>
      <c r="AF129" s="510" t="s">
        <v>27</v>
      </c>
      <c r="AG129" s="510">
        <v>2015</v>
      </c>
      <c r="AH129" s="510"/>
      <c r="AI129" s="531"/>
      <c r="AJ129" s="510">
        <f>IF(AND(AC129&lt;&gt;"",AG129&lt;&gt;"",AC131&lt;&gt;"",AG131&lt;&gt;""),IF(INDEX(ADM!$D$24:$E$35,MATCH($AC131,ADM!$D$24:$D$35,0),2)&gt;=INDEX(ADM!$D$24:$E$35,MATCH($AC129,ADM!$D$24:$D$35,0),2)-1,IF(AND($AC129="Jan",$AC131="Dec"),1,0),-1)+$AG131-$AG129,"")</f>
        <v>5</v>
      </c>
      <c r="AK129" s="510"/>
      <c r="AL129" s="510" t="s">
        <v>11</v>
      </c>
      <c r="AM129" s="510"/>
      <c r="AN129" s="510"/>
      <c r="AO129" s="531"/>
      <c r="AP129" s="533" t="s">
        <v>23</v>
      </c>
      <c r="AQ129" s="510"/>
      <c r="AR129" s="531"/>
    </row>
    <row r="130" spans="2:46" ht="15.95" customHeight="1" x14ac:dyDescent="0.4">
      <c r="B130" s="517"/>
      <c r="C130" s="366"/>
      <c r="D130" s="366"/>
      <c r="E130" s="366"/>
      <c r="F130" s="366"/>
      <c r="G130" s="366"/>
      <c r="H130" s="366"/>
      <c r="I130" s="366"/>
      <c r="J130" s="366"/>
      <c r="K130" s="512"/>
      <c r="L130" s="543"/>
      <c r="M130" s="543"/>
      <c r="N130" s="543"/>
      <c r="O130" s="543"/>
      <c r="P130" s="543"/>
      <c r="Q130" s="543"/>
      <c r="R130" s="543"/>
      <c r="S130" s="543"/>
      <c r="T130" s="543"/>
      <c r="U130" s="543"/>
      <c r="V130" s="517"/>
      <c r="W130" s="366"/>
      <c r="X130" s="366"/>
      <c r="Y130" s="366"/>
      <c r="Z130" s="366"/>
      <c r="AA130" s="366"/>
      <c r="AB130" s="512"/>
      <c r="AC130" s="518"/>
      <c r="AD130" s="511"/>
      <c r="AE130" s="511"/>
      <c r="AF130" s="511"/>
      <c r="AG130" s="511"/>
      <c r="AH130" s="511"/>
      <c r="AI130" s="513"/>
      <c r="AJ130" s="366"/>
      <c r="AK130" s="366"/>
      <c r="AL130" s="366"/>
      <c r="AM130" s="366"/>
      <c r="AN130" s="366"/>
      <c r="AO130" s="512"/>
      <c r="AP130" s="517"/>
      <c r="AQ130" s="366"/>
      <c r="AR130" s="512"/>
    </row>
    <row r="131" spans="2:46" ht="15.95" customHeight="1" x14ac:dyDescent="0.4">
      <c r="B131" s="517"/>
      <c r="C131" s="366"/>
      <c r="D131" s="366"/>
      <c r="E131" s="366"/>
      <c r="F131" s="366"/>
      <c r="G131" s="366"/>
      <c r="H131" s="366"/>
      <c r="I131" s="366"/>
      <c r="J131" s="366"/>
      <c r="K131" s="512"/>
      <c r="L131" s="543"/>
      <c r="M131" s="543"/>
      <c r="N131" s="543"/>
      <c r="O131" s="543"/>
      <c r="P131" s="543"/>
      <c r="Q131" s="543"/>
      <c r="R131" s="543"/>
      <c r="S131" s="543"/>
      <c r="T131" s="543"/>
      <c r="U131" s="543"/>
      <c r="V131" s="517"/>
      <c r="W131" s="366"/>
      <c r="X131" s="366"/>
      <c r="Y131" s="366"/>
      <c r="Z131" s="366"/>
      <c r="AA131" s="366"/>
      <c r="AB131" s="512"/>
      <c r="AC131" s="533" t="s">
        <v>531</v>
      </c>
      <c r="AD131" s="510"/>
      <c r="AE131" s="510"/>
      <c r="AF131" s="510" t="s">
        <v>27</v>
      </c>
      <c r="AG131" s="510">
        <v>2020</v>
      </c>
      <c r="AH131" s="510"/>
      <c r="AI131" s="531"/>
      <c r="AJ131" s="517">
        <f>IF(AND(AC129&lt;&gt;"",AG129&lt;&gt;"",AC131&lt;&gt;"",AG131&lt;&gt;""),IF(INDEX(ADM!$D$24:$E$35,MATCH($AC131,ADM!$D$24:$D$35,0),2)+1&gt;=INDEX(ADM!$D$24:$E$35,MATCH($AC129,ADM!$D$24:$D$35,0),2),INDEX(ADM!$D$24:$E$35,MATCH($AC131,ADM!$D$24:$D$35,0),2)+1-INDEX(ADM!$D$24:$E$35,MATCH($AC129,ADM!$D$24:$D$35,0),2),12+(INDEX(ADM!$D$24:$E$35,MATCH($AC131,ADM!$D$24:$D$35,0),2)+1-INDEX(ADM!$D$24:$E$35,MATCH($AC129,ADM!$D$24:$D$35,0),2))),"")</f>
        <v>3</v>
      </c>
      <c r="AK131" s="366"/>
      <c r="AL131" s="366" t="s">
        <v>62</v>
      </c>
      <c r="AM131" s="366"/>
      <c r="AN131" s="366"/>
      <c r="AO131" s="512"/>
      <c r="AP131" s="517"/>
      <c r="AQ131" s="366"/>
      <c r="AR131" s="512"/>
    </row>
    <row r="132" spans="2:46" ht="15.95" customHeight="1" x14ac:dyDescent="0.4">
      <c r="B132" s="518"/>
      <c r="C132" s="511"/>
      <c r="D132" s="511"/>
      <c r="E132" s="511"/>
      <c r="F132" s="511"/>
      <c r="G132" s="511"/>
      <c r="H132" s="511"/>
      <c r="I132" s="511"/>
      <c r="J132" s="511"/>
      <c r="K132" s="513"/>
      <c r="L132" s="543"/>
      <c r="M132" s="543"/>
      <c r="N132" s="543"/>
      <c r="O132" s="543"/>
      <c r="P132" s="543"/>
      <c r="Q132" s="543"/>
      <c r="R132" s="543"/>
      <c r="S132" s="543"/>
      <c r="T132" s="543"/>
      <c r="U132" s="543"/>
      <c r="V132" s="518"/>
      <c r="W132" s="511"/>
      <c r="X132" s="511"/>
      <c r="Y132" s="511"/>
      <c r="Z132" s="511"/>
      <c r="AA132" s="511"/>
      <c r="AB132" s="513"/>
      <c r="AC132" s="518"/>
      <c r="AD132" s="511"/>
      <c r="AE132" s="511"/>
      <c r="AF132" s="511"/>
      <c r="AG132" s="511"/>
      <c r="AH132" s="511"/>
      <c r="AI132" s="513"/>
      <c r="AJ132" s="518"/>
      <c r="AK132" s="511"/>
      <c r="AL132" s="511"/>
      <c r="AM132" s="511"/>
      <c r="AN132" s="511"/>
      <c r="AO132" s="513"/>
      <c r="AP132" s="518"/>
      <c r="AQ132" s="511"/>
      <c r="AR132" s="513"/>
    </row>
    <row r="133" spans="2:46" ht="15.95" customHeight="1" x14ac:dyDescent="0.4">
      <c r="B133" s="632"/>
      <c r="C133" s="633"/>
      <c r="D133" s="633"/>
      <c r="E133" s="633"/>
      <c r="F133" s="633"/>
      <c r="G133" s="633"/>
      <c r="H133" s="633"/>
      <c r="I133" s="633"/>
      <c r="J133" s="633"/>
      <c r="K133" s="634"/>
      <c r="L133" s="413"/>
      <c r="M133" s="414"/>
      <c r="N133" s="414"/>
      <c r="O133" s="414"/>
      <c r="P133" s="414"/>
      <c r="Q133" s="414"/>
      <c r="R133" s="414"/>
      <c r="S133" s="414"/>
      <c r="T133" s="414"/>
      <c r="U133" s="415"/>
      <c r="V133" s="413"/>
      <c r="W133" s="414"/>
      <c r="X133" s="414"/>
      <c r="Y133" s="414"/>
      <c r="Z133" s="414"/>
      <c r="AA133" s="414"/>
      <c r="AB133" s="415"/>
      <c r="AC133" s="413"/>
      <c r="AD133" s="414"/>
      <c r="AE133" s="414"/>
      <c r="AF133" s="510" t="s">
        <v>27</v>
      </c>
      <c r="AG133" s="414"/>
      <c r="AH133" s="414"/>
      <c r="AI133" s="415"/>
      <c r="AJ133" s="510" t="str">
        <f>IF(AND(AC133&lt;&gt;"",AG133&lt;&gt;"",AC135&lt;&gt;"",AG135&lt;&gt;""),IF(INDEX(ADM!$D$24:$E$35,MATCH($AC135,ADM!$D$24:$D$35,0),2)&gt;=INDEX(ADM!$D$24:$E$35,MATCH($AC133,ADM!$D$24:$D$35,0),2)-1,IF(AND($AC133="Jan",$AC135="Dec"),1,0),-1)+$AG135-$AG133,"")</f>
        <v/>
      </c>
      <c r="AK133" s="510"/>
      <c r="AL133" s="510" t="s">
        <v>72</v>
      </c>
      <c r="AM133" s="510"/>
      <c r="AN133" s="510"/>
      <c r="AO133" s="531"/>
      <c r="AP133" s="413"/>
      <c r="AQ133" s="414"/>
      <c r="AR133" s="415"/>
    </row>
    <row r="134" spans="2:46" ht="15.95" customHeight="1" x14ac:dyDescent="0.4">
      <c r="B134" s="635"/>
      <c r="C134" s="636"/>
      <c r="D134" s="636"/>
      <c r="E134" s="636"/>
      <c r="F134" s="636"/>
      <c r="G134" s="636"/>
      <c r="H134" s="636"/>
      <c r="I134" s="636"/>
      <c r="J134" s="636"/>
      <c r="K134" s="637"/>
      <c r="L134" s="416"/>
      <c r="M134" s="417"/>
      <c r="N134" s="417"/>
      <c r="O134" s="417"/>
      <c r="P134" s="417"/>
      <c r="Q134" s="417"/>
      <c r="R134" s="417"/>
      <c r="S134" s="417"/>
      <c r="T134" s="417"/>
      <c r="U134" s="418"/>
      <c r="V134" s="416"/>
      <c r="W134" s="417"/>
      <c r="X134" s="417"/>
      <c r="Y134" s="417"/>
      <c r="Z134" s="417"/>
      <c r="AA134" s="417"/>
      <c r="AB134" s="418"/>
      <c r="AC134" s="549"/>
      <c r="AD134" s="550"/>
      <c r="AE134" s="550"/>
      <c r="AF134" s="551"/>
      <c r="AG134" s="550"/>
      <c r="AH134" s="550"/>
      <c r="AI134" s="552"/>
      <c r="AJ134" s="366"/>
      <c r="AK134" s="366"/>
      <c r="AL134" s="366"/>
      <c r="AM134" s="366"/>
      <c r="AN134" s="366"/>
      <c r="AO134" s="512"/>
      <c r="AP134" s="416"/>
      <c r="AQ134" s="417"/>
      <c r="AR134" s="418"/>
      <c r="AT134" s="223" t="s">
        <v>526</v>
      </c>
    </row>
    <row r="135" spans="2:46" ht="15.95" customHeight="1" x14ac:dyDescent="0.2">
      <c r="B135" s="635"/>
      <c r="C135" s="636"/>
      <c r="D135" s="636"/>
      <c r="E135" s="636"/>
      <c r="F135" s="636"/>
      <c r="G135" s="636"/>
      <c r="H135" s="636"/>
      <c r="I135" s="636"/>
      <c r="J135" s="636"/>
      <c r="K135" s="637"/>
      <c r="L135" s="416"/>
      <c r="M135" s="417"/>
      <c r="N135" s="417"/>
      <c r="O135" s="417"/>
      <c r="P135" s="417"/>
      <c r="Q135" s="417"/>
      <c r="R135" s="417"/>
      <c r="S135" s="417"/>
      <c r="T135" s="417"/>
      <c r="U135" s="418"/>
      <c r="V135" s="416"/>
      <c r="W135" s="417"/>
      <c r="X135" s="417"/>
      <c r="Y135" s="417"/>
      <c r="Z135" s="417"/>
      <c r="AA135" s="417"/>
      <c r="AB135" s="418"/>
      <c r="AC135" s="641" t="str">
        <f>ADM!B9</f>
        <v>Jan</v>
      </c>
      <c r="AD135" s="642"/>
      <c r="AE135" s="642"/>
      <c r="AF135" s="170" t="s">
        <v>27</v>
      </c>
      <c r="AG135" s="674">
        <f>ADM!C9</f>
        <v>2021</v>
      </c>
      <c r="AH135" s="674"/>
      <c r="AI135" s="675"/>
      <c r="AJ135" s="517" t="str">
        <f>IF(OR(AC133="",AG133="",AC135="",AG135=""),"",IF(AND(AC133="Jan",AC135="Dec"),"0",IF(INDEX(ADM!$D$24:$E$35,MATCH($AC135,ADM!$D$24:$D$35,0),2)+1&gt;=INDEX(ADM!$D$24:$E$35,MATCH($AC133,ADM!$D$24:$D$35,0),2),INDEX(ADM!$D$24:$E$35,MATCH($AC135,ADM!$D$24:$D$35,0),2)+1-INDEX(ADM!$D$24:$E$35,MATCH($AC133,ADM!$D$24:$D$35,0),2),12+(INDEX(ADM!$D$24:$E$35,MATCH($AC135,ADM!$D$24:$D$35,0),2)+1-INDEX(ADM!$D$24:$E$35,MATCH($AC133,ADM!$D$24:$D$35,0),2)))))</f>
        <v/>
      </c>
      <c r="AK135" s="366"/>
      <c r="AL135" s="366" t="s">
        <v>73</v>
      </c>
      <c r="AM135" s="366"/>
      <c r="AN135" s="366"/>
      <c r="AO135" s="512"/>
      <c r="AP135" s="416"/>
      <c r="AQ135" s="417"/>
      <c r="AR135" s="418"/>
    </row>
    <row r="136" spans="2:46" ht="15.95" customHeight="1" x14ac:dyDescent="0.4">
      <c r="B136" s="638"/>
      <c r="C136" s="639"/>
      <c r="D136" s="639"/>
      <c r="E136" s="639"/>
      <c r="F136" s="639"/>
      <c r="G136" s="639"/>
      <c r="H136" s="639"/>
      <c r="I136" s="639"/>
      <c r="J136" s="639"/>
      <c r="K136" s="640"/>
      <c r="L136" s="416"/>
      <c r="M136" s="417"/>
      <c r="N136" s="417"/>
      <c r="O136" s="417"/>
      <c r="P136" s="417"/>
      <c r="Q136" s="417"/>
      <c r="R136" s="417"/>
      <c r="S136" s="417"/>
      <c r="T136" s="417"/>
      <c r="U136" s="418"/>
      <c r="V136" s="419"/>
      <c r="W136" s="420"/>
      <c r="X136" s="420"/>
      <c r="Y136" s="420"/>
      <c r="Z136" s="420"/>
      <c r="AA136" s="420"/>
      <c r="AB136" s="421"/>
      <c r="AC136" s="508" t="s">
        <v>65</v>
      </c>
      <c r="AD136" s="509"/>
      <c r="AE136" s="509"/>
      <c r="AF136" s="509"/>
      <c r="AG136" s="509"/>
      <c r="AH136" s="509"/>
      <c r="AI136" s="616"/>
      <c r="AJ136" s="518"/>
      <c r="AK136" s="511"/>
      <c r="AL136" s="511"/>
      <c r="AM136" s="511"/>
      <c r="AN136" s="511"/>
      <c r="AO136" s="513"/>
      <c r="AP136" s="419"/>
      <c r="AQ136" s="420"/>
      <c r="AR136" s="421"/>
    </row>
    <row r="137" spans="2:46" ht="15.95" customHeight="1" x14ac:dyDescent="0.4">
      <c r="B137" s="632"/>
      <c r="C137" s="633"/>
      <c r="D137" s="633"/>
      <c r="E137" s="633"/>
      <c r="F137" s="633"/>
      <c r="G137" s="633"/>
      <c r="H137" s="633"/>
      <c r="I137" s="633"/>
      <c r="J137" s="633"/>
      <c r="K137" s="634"/>
      <c r="L137" s="413"/>
      <c r="M137" s="414"/>
      <c r="N137" s="414"/>
      <c r="O137" s="414"/>
      <c r="P137" s="414"/>
      <c r="Q137" s="414"/>
      <c r="R137" s="414"/>
      <c r="S137" s="414"/>
      <c r="T137" s="414"/>
      <c r="U137" s="415"/>
      <c r="V137" s="413"/>
      <c r="W137" s="414"/>
      <c r="X137" s="414"/>
      <c r="Y137" s="414"/>
      <c r="Z137" s="414"/>
      <c r="AA137" s="414"/>
      <c r="AB137" s="415"/>
      <c r="AC137" s="413"/>
      <c r="AD137" s="414"/>
      <c r="AE137" s="414"/>
      <c r="AF137" s="510" t="s">
        <v>0</v>
      </c>
      <c r="AG137" s="414"/>
      <c r="AH137" s="414"/>
      <c r="AI137" s="415"/>
      <c r="AJ137" s="510" t="str">
        <f>IF(AND(AC137&lt;&gt;"",AG137&lt;&gt;"",AC139&lt;&gt;"",AG139&lt;&gt;""),IF(INDEX(ADM!$D$24:$E$35,MATCH($AC139,ADM!$D$24:$D$35,0),2)&gt;=INDEX(ADM!$D$24:$E$35,MATCH($AC137,ADM!$D$24:$D$35,0),2)-1,IF(AND($AC137="Jan",$AC139="Dec"),1,0),-1)+$AG139-$AG137,"")</f>
        <v/>
      </c>
      <c r="AK137" s="510"/>
      <c r="AL137" s="510" t="s">
        <v>72</v>
      </c>
      <c r="AM137" s="510"/>
      <c r="AN137" s="510"/>
      <c r="AO137" s="531"/>
      <c r="AP137" s="413"/>
      <c r="AQ137" s="414"/>
      <c r="AR137" s="415"/>
    </row>
    <row r="138" spans="2:46" ht="15.95" customHeight="1" x14ac:dyDescent="0.4">
      <c r="B138" s="635"/>
      <c r="C138" s="636"/>
      <c r="D138" s="636"/>
      <c r="E138" s="636"/>
      <c r="F138" s="636"/>
      <c r="G138" s="636"/>
      <c r="H138" s="636"/>
      <c r="I138" s="636"/>
      <c r="J138" s="636"/>
      <c r="K138" s="637"/>
      <c r="L138" s="416"/>
      <c r="M138" s="417"/>
      <c r="N138" s="417"/>
      <c r="O138" s="417"/>
      <c r="P138" s="417"/>
      <c r="Q138" s="417"/>
      <c r="R138" s="417"/>
      <c r="S138" s="417"/>
      <c r="T138" s="417"/>
      <c r="U138" s="418"/>
      <c r="V138" s="416"/>
      <c r="W138" s="417"/>
      <c r="X138" s="417"/>
      <c r="Y138" s="417"/>
      <c r="Z138" s="417"/>
      <c r="AA138" s="417"/>
      <c r="AB138" s="418"/>
      <c r="AC138" s="549"/>
      <c r="AD138" s="550"/>
      <c r="AE138" s="550"/>
      <c r="AF138" s="551"/>
      <c r="AG138" s="550"/>
      <c r="AH138" s="550"/>
      <c r="AI138" s="552"/>
      <c r="AJ138" s="366"/>
      <c r="AK138" s="366"/>
      <c r="AL138" s="366"/>
      <c r="AM138" s="366"/>
      <c r="AN138" s="366"/>
      <c r="AO138" s="512"/>
      <c r="AP138" s="416"/>
      <c r="AQ138" s="417"/>
      <c r="AR138" s="418"/>
    </row>
    <row r="139" spans="2:46" ht="15.95" customHeight="1" x14ac:dyDescent="0.4">
      <c r="B139" s="635"/>
      <c r="C139" s="636"/>
      <c r="D139" s="636"/>
      <c r="E139" s="636"/>
      <c r="F139" s="636"/>
      <c r="G139" s="636"/>
      <c r="H139" s="636"/>
      <c r="I139" s="636"/>
      <c r="J139" s="636"/>
      <c r="K139" s="637"/>
      <c r="L139" s="416"/>
      <c r="M139" s="417"/>
      <c r="N139" s="417"/>
      <c r="O139" s="417"/>
      <c r="P139" s="417"/>
      <c r="Q139" s="417"/>
      <c r="R139" s="417"/>
      <c r="S139" s="417"/>
      <c r="T139" s="417"/>
      <c r="U139" s="418"/>
      <c r="V139" s="416"/>
      <c r="W139" s="417"/>
      <c r="X139" s="417"/>
      <c r="Y139" s="417"/>
      <c r="Z139" s="417"/>
      <c r="AA139" s="417"/>
      <c r="AB139" s="418"/>
      <c r="AC139" s="416"/>
      <c r="AD139" s="417"/>
      <c r="AE139" s="417"/>
      <c r="AF139" s="366" t="s">
        <v>0</v>
      </c>
      <c r="AG139" s="417"/>
      <c r="AH139" s="417"/>
      <c r="AI139" s="418"/>
      <c r="AJ139" s="517" t="str">
        <f>IF(OR(AC137="",AG137="",AC139="",AG139=""),"",IF(AND(AC137="Jan",AC139="Dec"),"0",IF(INDEX(ADM!$D$24:$E$35,MATCH($AC139,ADM!$D$24:$D$35,0),2)+1&gt;=INDEX(ADM!$D$24:$E$35,MATCH($AC137,ADM!$D$24:$D$35,0),2),INDEX(ADM!$D$24:$E$35,MATCH($AC139,ADM!$D$24:$D$35,0),2)+1-INDEX(ADM!$D$24:$E$35,MATCH($AC137,ADM!$D$24:$D$35,0),2),12+(INDEX(ADM!$D$24:$E$35,MATCH($AC139,ADM!$D$24:$D$35,0),2)+1-INDEX(ADM!$D$24:$E$35,MATCH($AC137,ADM!$D$24:$D$35,0),2)))))</f>
        <v/>
      </c>
      <c r="AK139" s="366"/>
      <c r="AL139" s="366" t="s">
        <v>73</v>
      </c>
      <c r="AM139" s="366"/>
      <c r="AN139" s="366"/>
      <c r="AO139" s="512"/>
      <c r="AP139" s="416"/>
      <c r="AQ139" s="417"/>
      <c r="AR139" s="418"/>
    </row>
    <row r="140" spans="2:46" ht="15.95" customHeight="1" x14ac:dyDescent="0.4">
      <c r="B140" s="638"/>
      <c r="C140" s="639"/>
      <c r="D140" s="639"/>
      <c r="E140" s="639"/>
      <c r="F140" s="639"/>
      <c r="G140" s="639"/>
      <c r="H140" s="639"/>
      <c r="I140" s="639"/>
      <c r="J140" s="639"/>
      <c r="K140" s="640"/>
      <c r="L140" s="416"/>
      <c r="M140" s="417"/>
      <c r="N140" s="417"/>
      <c r="O140" s="417"/>
      <c r="P140" s="417"/>
      <c r="Q140" s="417"/>
      <c r="R140" s="417"/>
      <c r="S140" s="417"/>
      <c r="T140" s="417"/>
      <c r="U140" s="418"/>
      <c r="V140" s="419"/>
      <c r="W140" s="420"/>
      <c r="X140" s="420"/>
      <c r="Y140" s="420"/>
      <c r="Z140" s="420"/>
      <c r="AA140" s="420"/>
      <c r="AB140" s="421"/>
      <c r="AC140" s="419"/>
      <c r="AD140" s="420"/>
      <c r="AE140" s="420"/>
      <c r="AF140" s="511"/>
      <c r="AG140" s="420"/>
      <c r="AH140" s="420"/>
      <c r="AI140" s="421"/>
      <c r="AJ140" s="518"/>
      <c r="AK140" s="511"/>
      <c r="AL140" s="511"/>
      <c r="AM140" s="511"/>
      <c r="AN140" s="511"/>
      <c r="AO140" s="513"/>
      <c r="AP140" s="419"/>
      <c r="AQ140" s="420"/>
      <c r="AR140" s="421"/>
    </row>
    <row r="141" spans="2:46" ht="15.95" customHeight="1" x14ac:dyDescent="0.4">
      <c r="B141" s="632"/>
      <c r="C141" s="633"/>
      <c r="D141" s="633"/>
      <c r="E141" s="633"/>
      <c r="F141" s="633"/>
      <c r="G141" s="633"/>
      <c r="H141" s="633"/>
      <c r="I141" s="633"/>
      <c r="J141" s="633"/>
      <c r="K141" s="634"/>
      <c r="L141" s="413"/>
      <c r="M141" s="414"/>
      <c r="N141" s="414"/>
      <c r="O141" s="414"/>
      <c r="P141" s="414"/>
      <c r="Q141" s="414"/>
      <c r="R141" s="414"/>
      <c r="S141" s="414"/>
      <c r="T141" s="414"/>
      <c r="U141" s="415"/>
      <c r="V141" s="413"/>
      <c r="W141" s="414"/>
      <c r="X141" s="414"/>
      <c r="Y141" s="414"/>
      <c r="Z141" s="414"/>
      <c r="AA141" s="414"/>
      <c r="AB141" s="415"/>
      <c r="AC141" s="413"/>
      <c r="AD141" s="414"/>
      <c r="AE141" s="414"/>
      <c r="AF141" s="510" t="s">
        <v>0</v>
      </c>
      <c r="AG141" s="414"/>
      <c r="AH141" s="414"/>
      <c r="AI141" s="415"/>
      <c r="AJ141" s="533" t="str">
        <f>IF(AND(AC141&lt;&gt;"",AG141&lt;&gt;"",AC143&lt;&gt;"",AG143&lt;&gt;""),IF(INDEX(ADM!$D$24:$E$35,MATCH($AC143,ADM!$D$24:$D$35,0),2)&gt;=INDEX(ADM!$D$24:$E$35,MATCH($AC141,ADM!$D$24:$D$35,0),2)-1,IF(AND($AC141="Jan",$AC143="Dec"),1,0),-1)+$AG143-$AG141,"")</f>
        <v/>
      </c>
      <c r="AK141" s="510"/>
      <c r="AL141" s="510" t="s">
        <v>72</v>
      </c>
      <c r="AM141" s="510"/>
      <c r="AN141" s="510"/>
      <c r="AO141" s="531"/>
      <c r="AP141" s="413"/>
      <c r="AQ141" s="414"/>
      <c r="AR141" s="415"/>
    </row>
    <row r="142" spans="2:46" ht="15.95" customHeight="1" x14ac:dyDescent="0.4">
      <c r="B142" s="635"/>
      <c r="C142" s="636"/>
      <c r="D142" s="636"/>
      <c r="E142" s="636"/>
      <c r="F142" s="636"/>
      <c r="G142" s="636"/>
      <c r="H142" s="636"/>
      <c r="I142" s="636"/>
      <c r="J142" s="636"/>
      <c r="K142" s="637"/>
      <c r="L142" s="416"/>
      <c r="M142" s="417"/>
      <c r="N142" s="417"/>
      <c r="O142" s="417"/>
      <c r="P142" s="417"/>
      <c r="Q142" s="417"/>
      <c r="R142" s="417"/>
      <c r="S142" s="417"/>
      <c r="T142" s="417"/>
      <c r="U142" s="418"/>
      <c r="V142" s="416"/>
      <c r="W142" s="417"/>
      <c r="X142" s="417"/>
      <c r="Y142" s="417"/>
      <c r="Z142" s="417"/>
      <c r="AA142" s="417"/>
      <c r="AB142" s="418"/>
      <c r="AC142" s="549"/>
      <c r="AD142" s="550"/>
      <c r="AE142" s="550"/>
      <c r="AF142" s="551"/>
      <c r="AG142" s="550"/>
      <c r="AH142" s="550"/>
      <c r="AI142" s="552"/>
      <c r="AJ142" s="517"/>
      <c r="AK142" s="366"/>
      <c r="AL142" s="366"/>
      <c r="AM142" s="366"/>
      <c r="AN142" s="366"/>
      <c r="AO142" s="512"/>
      <c r="AP142" s="416"/>
      <c r="AQ142" s="417"/>
      <c r="AR142" s="418"/>
    </row>
    <row r="143" spans="2:46" ht="15.95" customHeight="1" x14ac:dyDescent="0.4">
      <c r="B143" s="635"/>
      <c r="C143" s="636"/>
      <c r="D143" s="636"/>
      <c r="E143" s="636"/>
      <c r="F143" s="636"/>
      <c r="G143" s="636"/>
      <c r="H143" s="636"/>
      <c r="I143" s="636"/>
      <c r="J143" s="636"/>
      <c r="K143" s="637"/>
      <c r="L143" s="416"/>
      <c r="M143" s="417"/>
      <c r="N143" s="417"/>
      <c r="O143" s="417"/>
      <c r="P143" s="417"/>
      <c r="Q143" s="417"/>
      <c r="R143" s="417"/>
      <c r="S143" s="417"/>
      <c r="T143" s="417"/>
      <c r="U143" s="418"/>
      <c r="V143" s="416"/>
      <c r="W143" s="417"/>
      <c r="X143" s="417"/>
      <c r="Y143" s="417"/>
      <c r="Z143" s="417"/>
      <c r="AA143" s="417"/>
      <c r="AB143" s="418"/>
      <c r="AC143" s="416"/>
      <c r="AD143" s="417"/>
      <c r="AE143" s="417"/>
      <c r="AF143" s="366" t="s">
        <v>0</v>
      </c>
      <c r="AG143" s="417"/>
      <c r="AH143" s="417"/>
      <c r="AI143" s="418"/>
      <c r="AJ143" s="517" t="str">
        <f>IF(OR(AC141="",AG141="",AC143="",AG143=""),"",IF(AND(AC141="Jan",AC143="Dec"),"0",IF(INDEX(ADM!$D$24:$E$35,MATCH($AC143,ADM!$D$24:$D$35,0),2)+1&gt;=INDEX(ADM!$D$24:$E$35,MATCH($AC141,ADM!$D$24:$D$35,0),2),INDEX(ADM!$D$24:$E$35,MATCH($AC143,ADM!$D$24:$D$35,0),2)+1-INDEX(ADM!$D$24:$E$35,MATCH($AC141,ADM!$D$24:$D$35,0),2),12+(INDEX(ADM!$D$24:$E$35,MATCH($AC143,ADM!$D$24:$D$35,0),2)+1-INDEX(ADM!$D$24:$E$35,MATCH($AC141,ADM!$D$24:$D$35,0),2)))))</f>
        <v/>
      </c>
      <c r="AK143" s="366"/>
      <c r="AL143" s="366" t="s">
        <v>73</v>
      </c>
      <c r="AM143" s="366"/>
      <c r="AN143" s="366"/>
      <c r="AO143" s="512"/>
      <c r="AP143" s="416"/>
      <c r="AQ143" s="417"/>
      <c r="AR143" s="418"/>
    </row>
    <row r="144" spans="2:46" ht="15.95" customHeight="1" x14ac:dyDescent="0.4">
      <c r="B144" s="638"/>
      <c r="C144" s="639"/>
      <c r="D144" s="639"/>
      <c r="E144" s="639"/>
      <c r="F144" s="639"/>
      <c r="G144" s="639"/>
      <c r="H144" s="639"/>
      <c r="I144" s="639"/>
      <c r="J144" s="639"/>
      <c r="K144" s="640"/>
      <c r="L144" s="416"/>
      <c r="M144" s="417"/>
      <c r="N144" s="417"/>
      <c r="O144" s="417"/>
      <c r="P144" s="417"/>
      <c r="Q144" s="417"/>
      <c r="R144" s="417"/>
      <c r="S144" s="417"/>
      <c r="T144" s="417"/>
      <c r="U144" s="418"/>
      <c r="V144" s="419"/>
      <c r="W144" s="420"/>
      <c r="X144" s="420"/>
      <c r="Y144" s="420"/>
      <c r="Z144" s="420"/>
      <c r="AA144" s="420"/>
      <c r="AB144" s="421"/>
      <c r="AC144" s="419"/>
      <c r="AD144" s="420"/>
      <c r="AE144" s="420"/>
      <c r="AF144" s="511"/>
      <c r="AG144" s="420"/>
      <c r="AH144" s="420"/>
      <c r="AI144" s="421"/>
      <c r="AJ144" s="518"/>
      <c r="AK144" s="511"/>
      <c r="AL144" s="511"/>
      <c r="AM144" s="511"/>
      <c r="AN144" s="511"/>
      <c r="AO144" s="513"/>
      <c r="AP144" s="419"/>
      <c r="AQ144" s="420"/>
      <c r="AR144" s="421"/>
    </row>
    <row r="145" spans="2:44" ht="15.95" customHeight="1" x14ac:dyDescent="0.4">
      <c r="B145" s="632"/>
      <c r="C145" s="633"/>
      <c r="D145" s="633"/>
      <c r="E145" s="633"/>
      <c r="F145" s="633"/>
      <c r="G145" s="633"/>
      <c r="H145" s="633"/>
      <c r="I145" s="633"/>
      <c r="J145" s="633"/>
      <c r="K145" s="634"/>
      <c r="L145" s="413"/>
      <c r="M145" s="414"/>
      <c r="N145" s="414"/>
      <c r="O145" s="414"/>
      <c r="P145" s="414"/>
      <c r="Q145" s="414"/>
      <c r="R145" s="414"/>
      <c r="S145" s="414"/>
      <c r="T145" s="414"/>
      <c r="U145" s="415"/>
      <c r="V145" s="413"/>
      <c r="W145" s="414"/>
      <c r="X145" s="414"/>
      <c r="Y145" s="414"/>
      <c r="Z145" s="414"/>
      <c r="AA145" s="414"/>
      <c r="AB145" s="415"/>
      <c r="AC145" s="413"/>
      <c r="AD145" s="414"/>
      <c r="AE145" s="414"/>
      <c r="AF145" s="510" t="s">
        <v>0</v>
      </c>
      <c r="AG145" s="414"/>
      <c r="AH145" s="414"/>
      <c r="AI145" s="415"/>
      <c r="AJ145" s="510" t="str">
        <f>IF(AND(AC145&lt;&gt;"",AG145&lt;&gt;"",AC147&lt;&gt;"",AG147&lt;&gt;""),IF(INDEX(ADM!$D$24:$E$35,MATCH($AC147,ADM!$D$24:$D$35,0),2)&gt;=INDEX(ADM!$D$24:$E$35,MATCH($AC145,ADM!$D$24:$D$35,0),2)-1,IF(AND($AC145="Jan",$AC147="Dec"),1,0),-1)+$AG147-$AG145,"")</f>
        <v/>
      </c>
      <c r="AK145" s="510"/>
      <c r="AL145" s="510" t="s">
        <v>72</v>
      </c>
      <c r="AM145" s="510"/>
      <c r="AN145" s="510"/>
      <c r="AO145" s="531"/>
      <c r="AP145" s="413"/>
      <c r="AQ145" s="414"/>
      <c r="AR145" s="415"/>
    </row>
    <row r="146" spans="2:44" ht="15.95" customHeight="1" x14ac:dyDescent="0.4">
      <c r="B146" s="635"/>
      <c r="C146" s="636"/>
      <c r="D146" s="636"/>
      <c r="E146" s="636"/>
      <c r="F146" s="636"/>
      <c r="G146" s="636"/>
      <c r="H146" s="636"/>
      <c r="I146" s="636"/>
      <c r="J146" s="636"/>
      <c r="K146" s="637"/>
      <c r="L146" s="416"/>
      <c r="M146" s="417"/>
      <c r="N146" s="417"/>
      <c r="O146" s="417"/>
      <c r="P146" s="417"/>
      <c r="Q146" s="417"/>
      <c r="R146" s="417"/>
      <c r="S146" s="417"/>
      <c r="T146" s="417"/>
      <c r="U146" s="418"/>
      <c r="V146" s="416"/>
      <c r="W146" s="417"/>
      <c r="X146" s="417"/>
      <c r="Y146" s="417"/>
      <c r="Z146" s="417"/>
      <c r="AA146" s="417"/>
      <c r="AB146" s="418"/>
      <c r="AC146" s="549"/>
      <c r="AD146" s="550"/>
      <c r="AE146" s="550"/>
      <c r="AF146" s="551"/>
      <c r="AG146" s="550"/>
      <c r="AH146" s="550"/>
      <c r="AI146" s="552"/>
      <c r="AJ146" s="366"/>
      <c r="AK146" s="366"/>
      <c r="AL146" s="366"/>
      <c r="AM146" s="366"/>
      <c r="AN146" s="366"/>
      <c r="AO146" s="512"/>
      <c r="AP146" s="416"/>
      <c r="AQ146" s="417"/>
      <c r="AR146" s="418"/>
    </row>
    <row r="147" spans="2:44" ht="15.95" customHeight="1" x14ac:dyDescent="0.4">
      <c r="B147" s="635"/>
      <c r="C147" s="636"/>
      <c r="D147" s="636"/>
      <c r="E147" s="636"/>
      <c r="F147" s="636"/>
      <c r="G147" s="636"/>
      <c r="H147" s="636"/>
      <c r="I147" s="636"/>
      <c r="J147" s="636"/>
      <c r="K147" s="637"/>
      <c r="L147" s="416"/>
      <c r="M147" s="417"/>
      <c r="N147" s="417"/>
      <c r="O147" s="417"/>
      <c r="P147" s="417"/>
      <c r="Q147" s="417"/>
      <c r="R147" s="417"/>
      <c r="S147" s="417"/>
      <c r="T147" s="417"/>
      <c r="U147" s="418"/>
      <c r="V147" s="416"/>
      <c r="W147" s="417"/>
      <c r="X147" s="417"/>
      <c r="Y147" s="417"/>
      <c r="Z147" s="417"/>
      <c r="AA147" s="417"/>
      <c r="AB147" s="418"/>
      <c r="AC147" s="416"/>
      <c r="AD147" s="417"/>
      <c r="AE147" s="417"/>
      <c r="AF147" s="366" t="s">
        <v>0</v>
      </c>
      <c r="AG147" s="417"/>
      <c r="AH147" s="417"/>
      <c r="AI147" s="418"/>
      <c r="AJ147" s="517" t="str">
        <f>IF(OR(AC145="",AG145="",AC147="",AG147=""),"",IF(AND(AC145="Jan",AC147="Dec"),"0",IF(INDEX(ADM!$D$24:$E$35,MATCH($AC147,ADM!$D$24:$D$35,0),2)+1&gt;=INDEX(ADM!$D$24:$E$35,MATCH($AC145,ADM!$D$24:$D$35,0),2),INDEX(ADM!$D$24:$E$35,MATCH($AC147,ADM!$D$24:$D$35,0),2)+1-INDEX(ADM!$D$24:$E$35,MATCH($AC145,ADM!$D$24:$D$35,0),2),12+(INDEX(ADM!$D$24:$E$35,MATCH($AC147,ADM!$D$24:$D$35,0),2)+1-INDEX(ADM!$D$24:$E$35,MATCH($AC145,ADM!$D$24:$D$35,0),2)))))</f>
        <v/>
      </c>
      <c r="AK147" s="366"/>
      <c r="AL147" s="366" t="s">
        <v>73</v>
      </c>
      <c r="AM147" s="366"/>
      <c r="AN147" s="366"/>
      <c r="AO147" s="512"/>
      <c r="AP147" s="416"/>
      <c r="AQ147" s="417"/>
      <c r="AR147" s="418"/>
    </row>
    <row r="148" spans="2:44" ht="15.95" customHeight="1" x14ac:dyDescent="0.4">
      <c r="B148" s="638"/>
      <c r="C148" s="639"/>
      <c r="D148" s="639"/>
      <c r="E148" s="639"/>
      <c r="F148" s="639"/>
      <c r="G148" s="639"/>
      <c r="H148" s="639"/>
      <c r="I148" s="639"/>
      <c r="J148" s="639"/>
      <c r="K148" s="640"/>
      <c r="L148" s="416"/>
      <c r="M148" s="417"/>
      <c r="N148" s="417"/>
      <c r="O148" s="417"/>
      <c r="P148" s="417"/>
      <c r="Q148" s="417"/>
      <c r="R148" s="417"/>
      <c r="S148" s="417"/>
      <c r="T148" s="417"/>
      <c r="U148" s="418"/>
      <c r="V148" s="419"/>
      <c r="W148" s="420"/>
      <c r="X148" s="420"/>
      <c r="Y148" s="420"/>
      <c r="Z148" s="420"/>
      <c r="AA148" s="420"/>
      <c r="AB148" s="421"/>
      <c r="AC148" s="419"/>
      <c r="AD148" s="420"/>
      <c r="AE148" s="420"/>
      <c r="AF148" s="511"/>
      <c r="AG148" s="420"/>
      <c r="AH148" s="420"/>
      <c r="AI148" s="421"/>
      <c r="AJ148" s="518"/>
      <c r="AK148" s="511"/>
      <c r="AL148" s="511"/>
      <c r="AM148" s="511"/>
      <c r="AN148" s="511"/>
      <c r="AO148" s="513"/>
      <c r="AP148" s="419"/>
      <c r="AQ148" s="420"/>
      <c r="AR148" s="421"/>
    </row>
    <row r="149" spans="2:44" ht="15.95" customHeight="1" x14ac:dyDescent="0.4">
      <c r="B149" s="632"/>
      <c r="C149" s="633"/>
      <c r="D149" s="633"/>
      <c r="E149" s="633"/>
      <c r="F149" s="633"/>
      <c r="G149" s="633"/>
      <c r="H149" s="633"/>
      <c r="I149" s="633"/>
      <c r="J149" s="633"/>
      <c r="K149" s="634"/>
      <c r="L149" s="413"/>
      <c r="M149" s="414"/>
      <c r="N149" s="414"/>
      <c r="O149" s="414"/>
      <c r="P149" s="414"/>
      <c r="Q149" s="414"/>
      <c r="R149" s="414"/>
      <c r="S149" s="414"/>
      <c r="T149" s="414"/>
      <c r="U149" s="415"/>
      <c r="V149" s="413"/>
      <c r="W149" s="414"/>
      <c r="X149" s="414"/>
      <c r="Y149" s="414"/>
      <c r="Z149" s="414"/>
      <c r="AA149" s="414"/>
      <c r="AB149" s="415"/>
      <c r="AC149" s="413"/>
      <c r="AD149" s="414"/>
      <c r="AE149" s="414"/>
      <c r="AF149" s="510" t="s">
        <v>0</v>
      </c>
      <c r="AG149" s="414"/>
      <c r="AH149" s="414"/>
      <c r="AI149" s="415"/>
      <c r="AJ149" s="510" t="str">
        <f>IF(AND(AC149&lt;&gt;"",AG149&lt;&gt;"",AC151&lt;&gt;"",AG151&lt;&gt;""),IF(INDEX(ADM!$D$24:$E$35,MATCH($AC151,ADM!$D$24:$D$35,0),2)&gt;=INDEX(ADM!$D$24:$E$35,MATCH($AC149,ADM!$D$24:$D$35,0),2)-1,IF(AND($AC149="Jan",$AC151="Dec"),1,0),-1)+$AG151-$AG149,"")</f>
        <v/>
      </c>
      <c r="AK149" s="510"/>
      <c r="AL149" s="510" t="s">
        <v>72</v>
      </c>
      <c r="AM149" s="510"/>
      <c r="AN149" s="510"/>
      <c r="AO149" s="531"/>
      <c r="AP149" s="413"/>
      <c r="AQ149" s="414"/>
      <c r="AR149" s="415"/>
    </row>
    <row r="150" spans="2:44" ht="15.95" customHeight="1" x14ac:dyDescent="0.4">
      <c r="B150" s="635"/>
      <c r="C150" s="636"/>
      <c r="D150" s="636"/>
      <c r="E150" s="636"/>
      <c r="F150" s="636"/>
      <c r="G150" s="636"/>
      <c r="H150" s="636"/>
      <c r="I150" s="636"/>
      <c r="J150" s="636"/>
      <c r="K150" s="637"/>
      <c r="L150" s="416"/>
      <c r="M150" s="417"/>
      <c r="N150" s="417"/>
      <c r="O150" s="417"/>
      <c r="P150" s="417"/>
      <c r="Q150" s="417"/>
      <c r="R150" s="417"/>
      <c r="S150" s="417"/>
      <c r="T150" s="417"/>
      <c r="U150" s="418"/>
      <c r="V150" s="416"/>
      <c r="W150" s="417"/>
      <c r="X150" s="417"/>
      <c r="Y150" s="417"/>
      <c r="Z150" s="417"/>
      <c r="AA150" s="417"/>
      <c r="AB150" s="418"/>
      <c r="AC150" s="549"/>
      <c r="AD150" s="550"/>
      <c r="AE150" s="550"/>
      <c r="AF150" s="551"/>
      <c r="AG150" s="550"/>
      <c r="AH150" s="550"/>
      <c r="AI150" s="552"/>
      <c r="AJ150" s="366"/>
      <c r="AK150" s="366"/>
      <c r="AL150" s="366"/>
      <c r="AM150" s="366"/>
      <c r="AN150" s="366"/>
      <c r="AO150" s="512"/>
      <c r="AP150" s="416"/>
      <c r="AQ150" s="417"/>
      <c r="AR150" s="418"/>
    </row>
    <row r="151" spans="2:44" ht="15.95" customHeight="1" x14ac:dyDescent="0.4">
      <c r="B151" s="635"/>
      <c r="C151" s="636"/>
      <c r="D151" s="636"/>
      <c r="E151" s="636"/>
      <c r="F151" s="636"/>
      <c r="G151" s="636"/>
      <c r="H151" s="636"/>
      <c r="I151" s="636"/>
      <c r="J151" s="636"/>
      <c r="K151" s="637"/>
      <c r="L151" s="416"/>
      <c r="M151" s="417"/>
      <c r="N151" s="417"/>
      <c r="O151" s="417"/>
      <c r="P151" s="417"/>
      <c r="Q151" s="417"/>
      <c r="R151" s="417"/>
      <c r="S151" s="417"/>
      <c r="T151" s="417"/>
      <c r="U151" s="418"/>
      <c r="V151" s="416"/>
      <c r="W151" s="417"/>
      <c r="X151" s="417"/>
      <c r="Y151" s="417"/>
      <c r="Z151" s="417"/>
      <c r="AA151" s="417"/>
      <c r="AB151" s="418"/>
      <c r="AC151" s="416"/>
      <c r="AD151" s="417"/>
      <c r="AE151" s="417"/>
      <c r="AF151" s="366" t="s">
        <v>0</v>
      </c>
      <c r="AG151" s="417"/>
      <c r="AH151" s="417"/>
      <c r="AI151" s="418"/>
      <c r="AJ151" s="517" t="str">
        <f>IF(OR(AC149="",AG149="",AC151="",AG151=""),"",IF(AND(AC149="Jan",AC151="Dec"),"0",IF(INDEX(ADM!$D$24:$E$35,MATCH($AC151,ADM!$D$24:$D$35,0),2)+1&gt;=INDEX(ADM!$D$24:$E$35,MATCH($AC149,ADM!$D$24:$D$35,0),2),INDEX(ADM!$D$24:$E$35,MATCH($AC151,ADM!$D$24:$D$35,0),2)+1-INDEX(ADM!$D$24:$E$35,MATCH($AC149,ADM!$D$24:$D$35,0),2),12+(INDEX(ADM!$D$24:$E$35,MATCH($AC151,ADM!$D$24:$D$35,0),2)+1-INDEX(ADM!$D$24:$E$35,MATCH($AC149,ADM!$D$24:$D$35,0),2)))))</f>
        <v/>
      </c>
      <c r="AK151" s="366"/>
      <c r="AL151" s="366" t="s">
        <v>33</v>
      </c>
      <c r="AM151" s="366"/>
      <c r="AN151" s="366"/>
      <c r="AO151" s="512"/>
      <c r="AP151" s="416"/>
      <c r="AQ151" s="417"/>
      <c r="AR151" s="418"/>
    </row>
    <row r="152" spans="2:44" ht="15.95" customHeight="1" x14ac:dyDescent="0.4">
      <c r="B152" s="638"/>
      <c r="C152" s="639"/>
      <c r="D152" s="639"/>
      <c r="E152" s="639"/>
      <c r="F152" s="639"/>
      <c r="G152" s="639"/>
      <c r="H152" s="639"/>
      <c r="I152" s="639"/>
      <c r="J152" s="639"/>
      <c r="K152" s="640"/>
      <c r="L152" s="416"/>
      <c r="M152" s="417"/>
      <c r="N152" s="417"/>
      <c r="O152" s="417"/>
      <c r="P152" s="417"/>
      <c r="Q152" s="417"/>
      <c r="R152" s="417"/>
      <c r="S152" s="417"/>
      <c r="T152" s="417"/>
      <c r="U152" s="418"/>
      <c r="V152" s="419"/>
      <c r="W152" s="420"/>
      <c r="X152" s="420"/>
      <c r="Y152" s="420"/>
      <c r="Z152" s="420"/>
      <c r="AA152" s="420"/>
      <c r="AB152" s="421"/>
      <c r="AC152" s="419"/>
      <c r="AD152" s="420"/>
      <c r="AE152" s="420"/>
      <c r="AF152" s="511"/>
      <c r="AG152" s="420"/>
      <c r="AH152" s="420"/>
      <c r="AI152" s="421"/>
      <c r="AJ152" s="518"/>
      <c r="AK152" s="511"/>
      <c r="AL152" s="511"/>
      <c r="AM152" s="511"/>
      <c r="AN152" s="511"/>
      <c r="AO152" s="513"/>
      <c r="AP152" s="419"/>
      <c r="AQ152" s="420"/>
      <c r="AR152" s="421"/>
    </row>
    <row r="153" spans="2:44" ht="15.95" customHeight="1" x14ac:dyDescent="0.4">
      <c r="B153" s="632"/>
      <c r="C153" s="633"/>
      <c r="D153" s="633"/>
      <c r="E153" s="633"/>
      <c r="F153" s="633"/>
      <c r="G153" s="633"/>
      <c r="H153" s="633"/>
      <c r="I153" s="633"/>
      <c r="J153" s="633"/>
      <c r="K153" s="634"/>
      <c r="L153" s="413"/>
      <c r="M153" s="414"/>
      <c r="N153" s="414"/>
      <c r="O153" s="414"/>
      <c r="P153" s="414"/>
      <c r="Q153" s="414"/>
      <c r="R153" s="414"/>
      <c r="S153" s="414"/>
      <c r="T153" s="414"/>
      <c r="U153" s="415"/>
      <c r="V153" s="413"/>
      <c r="W153" s="414"/>
      <c r="X153" s="414"/>
      <c r="Y153" s="414"/>
      <c r="Z153" s="414"/>
      <c r="AA153" s="414"/>
      <c r="AB153" s="415"/>
      <c r="AC153" s="413"/>
      <c r="AD153" s="414"/>
      <c r="AE153" s="414"/>
      <c r="AF153" s="510" t="s">
        <v>0</v>
      </c>
      <c r="AG153" s="414"/>
      <c r="AH153" s="414"/>
      <c r="AI153" s="415"/>
      <c r="AJ153" s="510" t="str">
        <f>IF(AND(AC153&lt;&gt;"",AG153&lt;&gt;"",AC155&lt;&gt;"",AG155&lt;&gt;""),IF(INDEX(ADM!$D$24:$E$35,MATCH($AC155,ADM!$D$24:$D$35,0),2)&gt;=INDEX(ADM!$D$24:$E$35,MATCH($AC153,ADM!$D$24:$D$35,0),2)-1,IF(AND($AC153="Jan",$AC155="Dec"),1,0),-1)+$AG155-$AG153,"")</f>
        <v/>
      </c>
      <c r="AK153" s="510"/>
      <c r="AL153" s="510" t="s">
        <v>11</v>
      </c>
      <c r="AM153" s="510"/>
      <c r="AN153" s="510"/>
      <c r="AO153" s="531"/>
      <c r="AP153" s="413"/>
      <c r="AQ153" s="414"/>
      <c r="AR153" s="415"/>
    </row>
    <row r="154" spans="2:44" ht="15.95" customHeight="1" x14ac:dyDescent="0.4">
      <c r="B154" s="635"/>
      <c r="C154" s="636"/>
      <c r="D154" s="636"/>
      <c r="E154" s="636"/>
      <c r="F154" s="636"/>
      <c r="G154" s="636"/>
      <c r="H154" s="636"/>
      <c r="I154" s="636"/>
      <c r="J154" s="636"/>
      <c r="K154" s="637"/>
      <c r="L154" s="416"/>
      <c r="M154" s="417"/>
      <c r="N154" s="417"/>
      <c r="O154" s="417"/>
      <c r="P154" s="417"/>
      <c r="Q154" s="417"/>
      <c r="R154" s="417"/>
      <c r="S154" s="417"/>
      <c r="T154" s="417"/>
      <c r="U154" s="418"/>
      <c r="V154" s="416"/>
      <c r="W154" s="417"/>
      <c r="X154" s="417"/>
      <c r="Y154" s="417"/>
      <c r="Z154" s="417"/>
      <c r="AA154" s="417"/>
      <c r="AB154" s="418"/>
      <c r="AC154" s="549"/>
      <c r="AD154" s="550"/>
      <c r="AE154" s="550"/>
      <c r="AF154" s="551"/>
      <c r="AG154" s="550"/>
      <c r="AH154" s="550"/>
      <c r="AI154" s="552"/>
      <c r="AJ154" s="366"/>
      <c r="AK154" s="366"/>
      <c r="AL154" s="366"/>
      <c r="AM154" s="366"/>
      <c r="AN154" s="366"/>
      <c r="AO154" s="512"/>
      <c r="AP154" s="416"/>
      <c r="AQ154" s="417"/>
      <c r="AR154" s="418"/>
    </row>
    <row r="155" spans="2:44" ht="15.95" customHeight="1" x14ac:dyDescent="0.4">
      <c r="B155" s="635"/>
      <c r="C155" s="636"/>
      <c r="D155" s="636"/>
      <c r="E155" s="636"/>
      <c r="F155" s="636"/>
      <c r="G155" s="636"/>
      <c r="H155" s="636"/>
      <c r="I155" s="636"/>
      <c r="J155" s="636"/>
      <c r="K155" s="637"/>
      <c r="L155" s="416"/>
      <c r="M155" s="417"/>
      <c r="N155" s="417"/>
      <c r="O155" s="417"/>
      <c r="P155" s="417"/>
      <c r="Q155" s="417"/>
      <c r="R155" s="417"/>
      <c r="S155" s="417"/>
      <c r="T155" s="417"/>
      <c r="U155" s="418"/>
      <c r="V155" s="416"/>
      <c r="W155" s="417"/>
      <c r="X155" s="417"/>
      <c r="Y155" s="417"/>
      <c r="Z155" s="417"/>
      <c r="AA155" s="417"/>
      <c r="AB155" s="418"/>
      <c r="AC155" s="416"/>
      <c r="AD155" s="417"/>
      <c r="AE155" s="417"/>
      <c r="AF155" s="366" t="s">
        <v>0</v>
      </c>
      <c r="AG155" s="417"/>
      <c r="AH155" s="417"/>
      <c r="AI155" s="418"/>
      <c r="AJ155" s="517" t="str">
        <f>IF(OR(AC153="",AG153="",AC155="",AG155=""),"",IF(AND(AC153="Jan",AC155="Dec"),"0",IF(INDEX(ADM!$D$24:$E$35,MATCH($AC155,ADM!$D$24:$D$35,0),2)+1&gt;=INDEX(ADM!$D$24:$E$35,MATCH($AC153,ADM!$D$24:$D$35,0),2),INDEX(ADM!$D$24:$E$35,MATCH($AC155,ADM!$D$24:$D$35,0),2)+1-INDEX(ADM!$D$24:$E$35,MATCH($AC153,ADM!$D$24:$D$35,0),2),12+(INDEX(ADM!$D$24:$E$35,MATCH($AC155,ADM!$D$24:$D$35,0),2)+1-INDEX(ADM!$D$24:$E$35,MATCH($AC153,ADM!$D$24:$D$35,0),2)))))</f>
        <v/>
      </c>
      <c r="AK155" s="366"/>
      <c r="AL155" s="366" t="s">
        <v>33</v>
      </c>
      <c r="AM155" s="366"/>
      <c r="AN155" s="366"/>
      <c r="AO155" s="512"/>
      <c r="AP155" s="416"/>
      <c r="AQ155" s="417"/>
      <c r="AR155" s="418"/>
    </row>
    <row r="156" spans="2:44" ht="15.95" customHeight="1" x14ac:dyDescent="0.4">
      <c r="B156" s="638"/>
      <c r="C156" s="639"/>
      <c r="D156" s="639"/>
      <c r="E156" s="639"/>
      <c r="F156" s="639"/>
      <c r="G156" s="639"/>
      <c r="H156" s="639"/>
      <c r="I156" s="639"/>
      <c r="J156" s="639"/>
      <c r="K156" s="640"/>
      <c r="L156" s="416"/>
      <c r="M156" s="417"/>
      <c r="N156" s="417"/>
      <c r="O156" s="417"/>
      <c r="P156" s="417"/>
      <c r="Q156" s="417"/>
      <c r="R156" s="417"/>
      <c r="S156" s="417"/>
      <c r="T156" s="417"/>
      <c r="U156" s="418"/>
      <c r="V156" s="419"/>
      <c r="W156" s="420"/>
      <c r="X156" s="420"/>
      <c r="Y156" s="420"/>
      <c r="Z156" s="420"/>
      <c r="AA156" s="420"/>
      <c r="AB156" s="421"/>
      <c r="AC156" s="419"/>
      <c r="AD156" s="420"/>
      <c r="AE156" s="420"/>
      <c r="AF156" s="511"/>
      <c r="AG156" s="420"/>
      <c r="AH156" s="420"/>
      <c r="AI156" s="421"/>
      <c r="AJ156" s="518"/>
      <c r="AK156" s="511"/>
      <c r="AL156" s="511"/>
      <c r="AM156" s="511"/>
      <c r="AN156" s="511"/>
      <c r="AO156" s="513"/>
      <c r="AP156" s="419"/>
      <c r="AQ156" s="420"/>
      <c r="AR156" s="421"/>
    </row>
    <row r="157" spans="2:44" ht="15.95" customHeight="1" x14ac:dyDescent="0.4">
      <c r="B157" s="676" t="s">
        <v>77</v>
      </c>
      <c r="C157" s="677"/>
      <c r="D157" s="677"/>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52">
        <f>IF(AJ133="",0,AJ133)+IF(AJ137="",0,AJ137)+IF(AJ141="",0,AJ141)+IF(AJ145="",0,AJ145)+IF(AJ149="",0,AJ149)+IF(AJ153="",0,AJ153)+IF((IF(AJ135="",0,AJ135)+IF(AJ139="",0,AJ139)+IF(AJ143="",0,AJ143)+IF(AJ147="",0,AJ147)+IF(AJ151="",0,AJ151)+IF(AJ155="",0,AJ155))/12&gt;=1,ROUNDDOWN((IF(AJ135="",0,AJ135)+IF(AJ139="",0,AJ139)+IF(AJ143="",0,AJ143)+IF(AJ147="",0,AJ147)+IF(AJ151="",0,AJ151)+IF(AJ155="",0,AJ155))/12,0),0)</f>
        <v>0</v>
      </c>
      <c r="AD157" s="653"/>
      <c r="AE157" s="541" t="s">
        <v>32</v>
      </c>
      <c r="AF157" s="541"/>
      <c r="AG157" s="541"/>
      <c r="AH157" s="541"/>
      <c r="AI157" s="653">
        <f>MOD((IF(AJ135="",0,AJ135)+IF(AJ139="",0,AJ139)+IF(AJ143="",0,AJ143)+IF(AJ147="",0,AJ147)+IF(AJ151="",0,AJ151)+IF(AJ155="",0,AJ155)),12)</f>
        <v>0</v>
      </c>
      <c r="AJ157" s="653"/>
      <c r="AK157" s="541" t="s">
        <v>33</v>
      </c>
      <c r="AL157" s="541"/>
      <c r="AM157" s="541"/>
      <c r="AN157" s="541"/>
      <c r="AO157" s="542"/>
      <c r="AP157" s="19"/>
      <c r="AQ157" s="19"/>
      <c r="AR157" s="20"/>
    </row>
    <row r="158" spans="2:44" ht="15.95" customHeight="1" x14ac:dyDescent="0.4">
      <c r="B158" s="678"/>
      <c r="C158" s="679"/>
      <c r="D158" s="679"/>
      <c r="E158" s="679"/>
      <c r="F158" s="679"/>
      <c r="G158" s="679"/>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54"/>
      <c r="AD158" s="655"/>
      <c r="AE158" s="624"/>
      <c r="AF158" s="624"/>
      <c r="AG158" s="624"/>
      <c r="AH158" s="624"/>
      <c r="AI158" s="655"/>
      <c r="AJ158" s="655"/>
      <c r="AK158" s="624"/>
      <c r="AL158" s="624"/>
      <c r="AM158" s="624"/>
      <c r="AN158" s="624"/>
      <c r="AO158" s="625"/>
      <c r="AP158" s="21"/>
      <c r="AQ158" s="21"/>
      <c r="AR158" s="22"/>
    </row>
    <row r="159" spans="2:44" ht="15.95" customHeight="1" x14ac:dyDescent="0.2">
      <c r="B159" s="741" t="s">
        <v>25</v>
      </c>
      <c r="C159" s="742"/>
      <c r="D159" s="742"/>
      <c r="E159" s="742"/>
      <c r="F159" s="742"/>
      <c r="G159" s="742"/>
      <c r="H159" s="742"/>
      <c r="I159" s="742"/>
      <c r="J159" s="742"/>
      <c r="K159" s="742"/>
      <c r="L159" s="742"/>
      <c r="M159" s="742"/>
      <c r="N159" s="742"/>
      <c r="O159" s="742"/>
      <c r="P159" s="742"/>
      <c r="Q159" s="742"/>
      <c r="R159" s="742"/>
      <c r="S159" s="742"/>
      <c r="T159" s="742"/>
      <c r="U159" s="742"/>
      <c r="V159" s="742"/>
      <c r="W159" s="742"/>
      <c r="X159" s="742"/>
      <c r="Y159" s="742"/>
      <c r="Z159" s="742"/>
      <c r="AA159" s="742"/>
      <c r="AB159" s="742"/>
      <c r="AC159" s="742"/>
      <c r="AD159" s="742"/>
      <c r="AE159" s="742"/>
      <c r="AF159" s="742"/>
      <c r="AG159" s="742"/>
      <c r="AH159" s="742"/>
      <c r="AI159" s="742"/>
      <c r="AJ159" s="742"/>
      <c r="AK159" s="742"/>
      <c r="AL159" s="742"/>
      <c r="AM159" s="742"/>
      <c r="AN159" s="742"/>
      <c r="AO159" s="742"/>
      <c r="AP159" s="742"/>
      <c r="AQ159" s="742"/>
      <c r="AR159" s="743"/>
    </row>
    <row r="160" spans="2:44" ht="19.5" customHeight="1" x14ac:dyDescent="0.4">
      <c r="B160" s="680" t="s">
        <v>416</v>
      </c>
      <c r="C160" s="434"/>
      <c r="D160" s="434"/>
      <c r="E160" s="434"/>
      <c r="F160" s="434"/>
      <c r="G160" s="434"/>
      <c r="H160" s="434"/>
      <c r="I160" s="434"/>
      <c r="J160" s="434"/>
      <c r="K160" s="434"/>
      <c r="L160" s="434"/>
      <c r="M160" s="434"/>
      <c r="N160" s="434"/>
      <c r="O160" s="434"/>
      <c r="P160" s="434"/>
      <c r="Q160" s="434"/>
      <c r="R160" s="434"/>
      <c r="S160" s="434"/>
      <c r="T160" s="434"/>
      <c r="U160" s="434"/>
      <c r="V160" s="434"/>
      <c r="W160" s="434"/>
      <c r="X160" s="434"/>
      <c r="Y160" s="434"/>
      <c r="Z160" s="434"/>
      <c r="AA160" s="434"/>
      <c r="AB160" s="434"/>
      <c r="AC160" s="434"/>
      <c r="AD160" s="434"/>
      <c r="AE160" s="434"/>
      <c r="AF160" s="434"/>
      <c r="AG160" s="434"/>
      <c r="AH160" s="434"/>
      <c r="AI160" s="434"/>
      <c r="AJ160" s="434"/>
      <c r="AK160" s="434"/>
      <c r="AL160" s="434"/>
      <c r="AM160" s="434"/>
      <c r="AN160" s="434"/>
      <c r="AO160" s="434"/>
      <c r="AP160" s="434"/>
      <c r="AQ160" s="434"/>
      <c r="AR160" s="681"/>
    </row>
    <row r="161" spans="2:46" ht="19.5" customHeight="1" x14ac:dyDescent="0.4">
      <c r="B161" s="680"/>
      <c r="C161" s="434"/>
      <c r="D161" s="434"/>
      <c r="E161" s="434"/>
      <c r="F161" s="434"/>
      <c r="G161" s="434"/>
      <c r="H161" s="434"/>
      <c r="I161" s="434"/>
      <c r="J161" s="434"/>
      <c r="K161" s="434"/>
      <c r="L161" s="434"/>
      <c r="M161" s="434"/>
      <c r="N161" s="434"/>
      <c r="O161" s="434"/>
      <c r="P161" s="434"/>
      <c r="Q161" s="434"/>
      <c r="R161" s="434"/>
      <c r="S161" s="434"/>
      <c r="T161" s="434"/>
      <c r="U161" s="434"/>
      <c r="V161" s="434"/>
      <c r="W161" s="434"/>
      <c r="X161" s="434"/>
      <c r="Y161" s="434"/>
      <c r="Z161" s="434"/>
      <c r="AA161" s="434"/>
      <c r="AB161" s="434"/>
      <c r="AC161" s="434"/>
      <c r="AD161" s="434"/>
      <c r="AE161" s="434"/>
      <c r="AF161" s="434"/>
      <c r="AG161" s="434"/>
      <c r="AH161" s="434"/>
      <c r="AI161" s="434"/>
      <c r="AJ161" s="434"/>
      <c r="AK161" s="434"/>
      <c r="AL161" s="434"/>
      <c r="AM161" s="434"/>
      <c r="AN161" s="434"/>
      <c r="AO161" s="434"/>
      <c r="AP161" s="434"/>
      <c r="AQ161" s="434"/>
      <c r="AR161" s="681"/>
      <c r="AT161" s="245"/>
    </row>
    <row r="162" spans="2:46" ht="19.5" customHeight="1" x14ac:dyDescent="0.4">
      <c r="B162" s="682"/>
      <c r="C162" s="683"/>
      <c r="D162" s="683"/>
      <c r="E162" s="683"/>
      <c r="F162" s="683"/>
      <c r="G162" s="683"/>
      <c r="H162" s="683"/>
      <c r="I162" s="683"/>
      <c r="J162" s="683"/>
      <c r="K162" s="683"/>
      <c r="L162" s="683"/>
      <c r="M162" s="683"/>
      <c r="N162" s="683"/>
      <c r="O162" s="683"/>
      <c r="P162" s="683"/>
      <c r="Q162" s="683"/>
      <c r="R162" s="683"/>
      <c r="S162" s="683"/>
      <c r="T162" s="683"/>
      <c r="U162" s="683"/>
      <c r="V162" s="683"/>
      <c r="W162" s="683"/>
      <c r="X162" s="683"/>
      <c r="Y162" s="683"/>
      <c r="Z162" s="683"/>
      <c r="AA162" s="683"/>
      <c r="AB162" s="683"/>
      <c r="AC162" s="683"/>
      <c r="AD162" s="683"/>
      <c r="AE162" s="683"/>
      <c r="AF162" s="683"/>
      <c r="AG162" s="683"/>
      <c r="AH162" s="683"/>
      <c r="AI162" s="683"/>
      <c r="AJ162" s="683"/>
      <c r="AK162" s="683"/>
      <c r="AL162" s="683"/>
      <c r="AM162" s="683"/>
      <c r="AN162" s="683"/>
      <c r="AO162" s="683"/>
      <c r="AP162" s="683"/>
      <c r="AQ162" s="683"/>
      <c r="AR162" s="308"/>
    </row>
    <row r="163" spans="2:46" ht="15.95" customHeight="1" x14ac:dyDescent="0.4">
      <c r="B163" s="695" t="s">
        <v>179</v>
      </c>
      <c r="C163" s="695"/>
      <c r="D163" s="695"/>
      <c r="E163" s="695"/>
      <c r="F163" s="695"/>
      <c r="G163" s="695"/>
      <c r="H163" s="695"/>
      <c r="I163" s="695"/>
      <c r="J163" s="695"/>
      <c r="K163" s="695"/>
      <c r="L163" s="695"/>
      <c r="M163" s="696"/>
      <c r="N163" s="696"/>
      <c r="O163" s="696"/>
      <c r="P163" s="693"/>
      <c r="Q163" s="694"/>
      <c r="R163" s="694"/>
      <c r="S163" s="694"/>
      <c r="T163" s="694"/>
      <c r="U163" s="694"/>
      <c r="V163" s="694"/>
      <c r="W163" s="694"/>
      <c r="X163" s="694"/>
      <c r="Y163" s="694"/>
      <c r="Z163" s="694"/>
      <c r="AA163" s="694"/>
      <c r="AB163" s="694"/>
      <c r="AC163" s="694"/>
      <c r="AD163" s="694"/>
      <c r="AE163" s="694"/>
      <c r="AF163" s="694"/>
      <c r="AG163" s="694"/>
      <c r="AH163" s="694"/>
      <c r="AI163" s="694"/>
      <c r="AJ163" s="694"/>
      <c r="AK163" s="694"/>
      <c r="AL163" s="694"/>
      <c r="AM163" s="694"/>
      <c r="AN163" s="694"/>
      <c r="AO163" s="694"/>
      <c r="AP163" s="694"/>
      <c r="AQ163" s="694"/>
      <c r="AR163" s="694"/>
    </row>
    <row r="164" spans="2:46" ht="15.95" customHeight="1" x14ac:dyDescent="0.4">
      <c r="B164" s="695"/>
      <c r="C164" s="695"/>
      <c r="D164" s="695"/>
      <c r="E164" s="695"/>
      <c r="F164" s="695"/>
      <c r="G164" s="695"/>
      <c r="H164" s="695"/>
      <c r="I164" s="695"/>
      <c r="J164" s="695"/>
      <c r="K164" s="695"/>
      <c r="L164" s="695"/>
      <c r="M164" s="696"/>
      <c r="N164" s="696"/>
      <c r="O164" s="696"/>
      <c r="P164" s="694"/>
      <c r="Q164" s="694"/>
      <c r="R164" s="694"/>
      <c r="S164" s="694"/>
      <c r="T164" s="694"/>
      <c r="U164" s="694"/>
      <c r="V164" s="694"/>
      <c r="W164" s="694"/>
      <c r="X164" s="694"/>
      <c r="Y164" s="694"/>
      <c r="Z164" s="694"/>
      <c r="AA164" s="694"/>
      <c r="AB164" s="694"/>
      <c r="AC164" s="694"/>
      <c r="AD164" s="694"/>
      <c r="AE164" s="694"/>
      <c r="AF164" s="694"/>
      <c r="AG164" s="694"/>
      <c r="AH164" s="694"/>
      <c r="AI164" s="694"/>
      <c r="AJ164" s="694"/>
      <c r="AK164" s="694"/>
      <c r="AL164" s="694"/>
      <c r="AM164" s="694"/>
      <c r="AN164" s="694"/>
      <c r="AO164" s="694"/>
      <c r="AP164" s="694"/>
      <c r="AQ164" s="694"/>
      <c r="AR164" s="694"/>
    </row>
    <row r="165" spans="2:46" ht="15.75" customHeight="1" x14ac:dyDescent="0.4">
      <c r="B165" s="53"/>
      <c r="C165" s="53"/>
      <c r="D165" s="53"/>
      <c r="E165" s="53"/>
      <c r="F165" s="53"/>
      <c r="G165" s="53"/>
      <c r="H165" s="53"/>
      <c r="I165" s="53"/>
      <c r="J165" s="53"/>
      <c r="K165" s="53"/>
      <c r="L165" s="53"/>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row>
    <row r="166" spans="2:46" ht="10.5" customHeight="1" x14ac:dyDescent="0.4">
      <c r="B166" s="436" t="s">
        <v>375</v>
      </c>
      <c r="C166" s="436"/>
      <c r="D166" s="436"/>
      <c r="E166" s="436"/>
      <c r="F166" s="436"/>
      <c r="G166" s="436"/>
      <c r="H166" s="436"/>
      <c r="I166" s="436"/>
      <c r="J166" s="436"/>
      <c r="K166" s="436"/>
      <c r="L166" s="436"/>
      <c r="M166" s="436"/>
      <c r="N166" s="436"/>
      <c r="O166" s="436"/>
      <c r="P166" s="543" t="str">
        <f>IF(L133="","",L133)</f>
        <v/>
      </c>
      <c r="Q166" s="543"/>
      <c r="R166" s="543"/>
      <c r="S166" s="543"/>
      <c r="T166" s="543"/>
      <c r="U166" s="543"/>
      <c r="V166" s="543"/>
      <c r="W166" s="543"/>
      <c r="X166" s="543"/>
      <c r="Y166" s="543"/>
      <c r="Z166" s="543"/>
      <c r="AA166" s="543"/>
      <c r="AB166" s="543"/>
      <c r="AC166" s="543"/>
      <c r="AD166" s="543"/>
      <c r="AE166" s="543"/>
      <c r="AF166" s="543"/>
      <c r="AG166" s="543"/>
      <c r="AH166" s="543"/>
      <c r="AI166" s="543"/>
      <c r="AJ166" s="543"/>
      <c r="AK166" s="543"/>
      <c r="AL166" s="543"/>
      <c r="AM166" s="543"/>
      <c r="AN166" s="543"/>
      <c r="AO166" s="543"/>
      <c r="AP166" s="543"/>
      <c r="AQ166" s="543"/>
      <c r="AR166" s="543"/>
    </row>
    <row r="167" spans="2:46" ht="10.5" customHeight="1" x14ac:dyDescent="0.4">
      <c r="B167" s="436"/>
      <c r="C167" s="436"/>
      <c r="D167" s="436"/>
      <c r="E167" s="436"/>
      <c r="F167" s="436"/>
      <c r="G167" s="436"/>
      <c r="H167" s="436"/>
      <c r="I167" s="436"/>
      <c r="J167" s="436"/>
      <c r="K167" s="436"/>
      <c r="L167" s="436"/>
      <c r="M167" s="436"/>
      <c r="N167" s="436"/>
      <c r="O167" s="436"/>
      <c r="P167" s="543"/>
      <c r="Q167" s="543"/>
      <c r="R167" s="543"/>
      <c r="S167" s="543"/>
      <c r="T167" s="543"/>
      <c r="U167" s="543"/>
      <c r="V167" s="543"/>
      <c r="W167" s="543"/>
      <c r="X167" s="543"/>
      <c r="Y167" s="543"/>
      <c r="Z167" s="543"/>
      <c r="AA167" s="543"/>
      <c r="AB167" s="543"/>
      <c r="AC167" s="543"/>
      <c r="AD167" s="543"/>
      <c r="AE167" s="543"/>
      <c r="AF167" s="543"/>
      <c r="AG167" s="543"/>
      <c r="AH167" s="543"/>
      <c r="AI167" s="543"/>
      <c r="AJ167" s="543"/>
      <c r="AK167" s="543"/>
      <c r="AL167" s="543"/>
      <c r="AM167" s="543"/>
      <c r="AN167" s="543"/>
      <c r="AO167" s="543"/>
      <c r="AP167" s="543"/>
      <c r="AQ167" s="543"/>
      <c r="AR167" s="543"/>
    </row>
    <row r="168" spans="2:46" ht="10.5" customHeight="1" x14ac:dyDescent="0.4">
      <c r="B168" s="436"/>
      <c r="C168" s="436"/>
      <c r="D168" s="436"/>
      <c r="E168" s="436"/>
      <c r="F168" s="436"/>
      <c r="G168" s="436"/>
      <c r="H168" s="436"/>
      <c r="I168" s="436"/>
      <c r="J168" s="436"/>
      <c r="K168" s="436"/>
      <c r="L168" s="436"/>
      <c r="M168" s="436"/>
      <c r="N168" s="436"/>
      <c r="O168" s="436"/>
      <c r="P168" s="543"/>
      <c r="Q168" s="543"/>
      <c r="R168" s="543"/>
      <c r="S168" s="543"/>
      <c r="T168" s="543"/>
      <c r="U168" s="543"/>
      <c r="V168" s="543"/>
      <c r="W168" s="543"/>
      <c r="X168" s="543"/>
      <c r="Y168" s="543"/>
      <c r="Z168" s="543"/>
      <c r="AA168" s="543"/>
      <c r="AB168" s="543"/>
      <c r="AC168" s="543"/>
      <c r="AD168" s="543"/>
      <c r="AE168" s="543"/>
      <c r="AF168" s="543"/>
      <c r="AG168" s="543"/>
      <c r="AH168" s="543"/>
      <c r="AI168" s="543"/>
      <c r="AJ168" s="543"/>
      <c r="AK168" s="543"/>
      <c r="AL168" s="543"/>
      <c r="AM168" s="543"/>
      <c r="AN168" s="543"/>
      <c r="AO168" s="543"/>
      <c r="AP168" s="543"/>
      <c r="AQ168" s="543"/>
      <c r="AR168" s="543"/>
    </row>
    <row r="169" spans="2:46" ht="10.5" customHeight="1" x14ac:dyDescent="0.4">
      <c r="B169" s="444" t="s">
        <v>384</v>
      </c>
      <c r="C169" s="369"/>
      <c r="D169" s="369"/>
      <c r="E169" s="369"/>
      <c r="F169" s="369"/>
      <c r="G169" s="369"/>
      <c r="H169" s="697"/>
      <c r="I169" s="697"/>
      <c r="J169" s="697"/>
      <c r="K169" s="697"/>
      <c r="L169" s="697"/>
      <c r="M169" s="697"/>
      <c r="N169" s="697"/>
      <c r="O169" s="698"/>
      <c r="P169" s="723" t="str">
        <f>IF(B133="","",B133)</f>
        <v/>
      </c>
      <c r="Q169" s="724"/>
      <c r="R169" s="724"/>
      <c r="S169" s="724"/>
      <c r="T169" s="724"/>
      <c r="U169" s="724"/>
      <c r="V169" s="724"/>
      <c r="W169" s="724"/>
      <c r="X169" s="724"/>
      <c r="Y169" s="724"/>
      <c r="Z169" s="724"/>
      <c r="AA169" s="724"/>
      <c r="AB169" s="724"/>
      <c r="AC169" s="724"/>
      <c r="AD169" s="724"/>
      <c r="AE169" s="724"/>
      <c r="AF169" s="724"/>
      <c r="AG169" s="724"/>
      <c r="AH169" s="724"/>
      <c r="AI169" s="724"/>
      <c r="AJ169" s="724"/>
      <c r="AK169" s="724"/>
      <c r="AL169" s="724"/>
      <c r="AM169" s="724"/>
      <c r="AN169" s="724"/>
      <c r="AO169" s="724"/>
      <c r="AP169" s="724"/>
      <c r="AQ169" s="724"/>
      <c r="AR169" s="725"/>
    </row>
    <row r="170" spans="2:46" ht="10.5" customHeight="1" x14ac:dyDescent="0.4">
      <c r="B170" s="306"/>
      <c r="C170" s="371"/>
      <c r="D170" s="371"/>
      <c r="E170" s="371"/>
      <c r="F170" s="371"/>
      <c r="G170" s="371"/>
      <c r="H170" s="412"/>
      <c r="I170" s="412"/>
      <c r="J170" s="412"/>
      <c r="K170" s="412"/>
      <c r="L170" s="412"/>
      <c r="M170" s="412"/>
      <c r="N170" s="412"/>
      <c r="O170" s="699"/>
      <c r="P170" s="312"/>
      <c r="Q170" s="726"/>
      <c r="R170" s="726"/>
      <c r="S170" s="726"/>
      <c r="T170" s="726"/>
      <c r="U170" s="726"/>
      <c r="V170" s="726"/>
      <c r="W170" s="726"/>
      <c r="X170" s="726"/>
      <c r="Y170" s="726"/>
      <c r="Z170" s="726"/>
      <c r="AA170" s="726"/>
      <c r="AB170" s="726"/>
      <c r="AC170" s="726"/>
      <c r="AD170" s="726"/>
      <c r="AE170" s="726"/>
      <c r="AF170" s="726"/>
      <c r="AG170" s="726"/>
      <c r="AH170" s="726"/>
      <c r="AI170" s="726"/>
      <c r="AJ170" s="726"/>
      <c r="AK170" s="726"/>
      <c r="AL170" s="726"/>
      <c r="AM170" s="726"/>
      <c r="AN170" s="726"/>
      <c r="AO170" s="726"/>
      <c r="AP170" s="726"/>
      <c r="AQ170" s="726"/>
      <c r="AR170" s="727"/>
    </row>
    <row r="171" spans="2:46" ht="10.5" customHeight="1" x14ac:dyDescent="0.4">
      <c r="B171" s="700"/>
      <c r="C171" s="374"/>
      <c r="D171" s="374"/>
      <c r="E171" s="374"/>
      <c r="F171" s="374"/>
      <c r="G171" s="374"/>
      <c r="H171" s="701"/>
      <c r="I171" s="701"/>
      <c r="J171" s="701"/>
      <c r="K171" s="701"/>
      <c r="L171" s="701"/>
      <c r="M171" s="701"/>
      <c r="N171" s="701"/>
      <c r="O171" s="702"/>
      <c r="P171" s="728"/>
      <c r="Q171" s="729"/>
      <c r="R171" s="729"/>
      <c r="S171" s="729"/>
      <c r="T171" s="729"/>
      <c r="U171" s="729"/>
      <c r="V171" s="729"/>
      <c r="W171" s="729"/>
      <c r="X171" s="729"/>
      <c r="Y171" s="729"/>
      <c r="Z171" s="729"/>
      <c r="AA171" s="729"/>
      <c r="AB171" s="729"/>
      <c r="AC171" s="729"/>
      <c r="AD171" s="729"/>
      <c r="AE171" s="729"/>
      <c r="AF171" s="729"/>
      <c r="AG171" s="729"/>
      <c r="AH171" s="729"/>
      <c r="AI171" s="729"/>
      <c r="AJ171" s="729"/>
      <c r="AK171" s="729"/>
      <c r="AL171" s="729"/>
      <c r="AM171" s="729"/>
      <c r="AN171" s="729"/>
      <c r="AO171" s="729"/>
      <c r="AP171" s="729"/>
      <c r="AQ171" s="729"/>
      <c r="AR171" s="730"/>
    </row>
    <row r="172" spans="2:46" ht="15.95" customHeight="1" x14ac:dyDescent="0.4">
      <c r="B172" s="444" t="s">
        <v>376</v>
      </c>
      <c r="C172" s="369"/>
      <c r="D172" s="369"/>
      <c r="E172" s="369"/>
      <c r="F172" s="369"/>
      <c r="G172" s="369"/>
      <c r="H172" s="369"/>
      <c r="I172" s="369"/>
      <c r="J172" s="369"/>
      <c r="K172" s="369"/>
      <c r="L172" s="369"/>
      <c r="M172" s="369"/>
      <c r="N172" s="369"/>
      <c r="O172" s="370"/>
      <c r="P172" s="431"/>
      <c r="Q172" s="651"/>
      <c r="R172" s="651"/>
      <c r="S172" s="651"/>
      <c r="T172" s="651"/>
      <c r="U172" s="651"/>
      <c r="V172" s="651"/>
      <c r="W172" s="651"/>
      <c r="X172" s="651"/>
      <c r="Y172" s="651"/>
      <c r="Z172" s="651"/>
      <c r="AA172" s="651"/>
      <c r="AB172" s="651"/>
      <c r="AC172" s="651"/>
      <c r="AD172" s="651"/>
      <c r="AE172" s="651"/>
      <c r="AF172" s="651"/>
      <c r="AG172" s="651"/>
      <c r="AH172" s="651"/>
      <c r="AI172" s="651"/>
      <c r="AJ172" s="656" t="s">
        <v>374</v>
      </c>
      <c r="AK172" s="657"/>
      <c r="AL172" s="657"/>
      <c r="AM172" s="657"/>
      <c r="AN172" s="657"/>
      <c r="AO172" s="657"/>
      <c r="AP172" s="657"/>
      <c r="AQ172" s="657"/>
      <c r="AR172" s="657"/>
    </row>
    <row r="173" spans="2:46" ht="10.5" customHeight="1" x14ac:dyDescent="0.4">
      <c r="B173" s="306"/>
      <c r="C173" s="371"/>
      <c r="D173" s="371"/>
      <c r="E173" s="371"/>
      <c r="F173" s="371"/>
      <c r="G173" s="371"/>
      <c r="H173" s="371"/>
      <c r="I173" s="371"/>
      <c r="J173" s="371"/>
      <c r="K173" s="371"/>
      <c r="L173" s="371"/>
      <c r="M173" s="371"/>
      <c r="N173" s="371"/>
      <c r="O173" s="372"/>
      <c r="P173" s="651"/>
      <c r="Q173" s="651"/>
      <c r="R173" s="651"/>
      <c r="S173" s="651"/>
      <c r="T173" s="651"/>
      <c r="U173" s="651"/>
      <c r="V173" s="651"/>
      <c r="W173" s="651"/>
      <c r="X173" s="651"/>
      <c r="Y173" s="651"/>
      <c r="Z173" s="651"/>
      <c r="AA173" s="651"/>
      <c r="AB173" s="651"/>
      <c r="AC173" s="651"/>
      <c r="AD173" s="651"/>
      <c r="AE173" s="651"/>
      <c r="AF173" s="651"/>
      <c r="AG173" s="651"/>
      <c r="AH173" s="651"/>
      <c r="AI173" s="651"/>
      <c r="AJ173" s="431"/>
      <c r="AK173" s="651"/>
      <c r="AL173" s="651"/>
      <c r="AM173" s="651"/>
      <c r="AN173" s="651"/>
      <c r="AO173" s="651"/>
      <c r="AP173" s="651"/>
      <c r="AQ173" s="651"/>
      <c r="AR173" s="651"/>
    </row>
    <row r="174" spans="2:46" ht="10.5" customHeight="1" x14ac:dyDescent="0.4">
      <c r="B174" s="700"/>
      <c r="C174" s="374"/>
      <c r="D174" s="374"/>
      <c r="E174" s="374"/>
      <c r="F174" s="374"/>
      <c r="G174" s="374"/>
      <c r="H174" s="374"/>
      <c r="I174" s="374"/>
      <c r="J174" s="374"/>
      <c r="K174" s="374"/>
      <c r="L174" s="374"/>
      <c r="M174" s="374"/>
      <c r="N174" s="374"/>
      <c r="O174" s="375"/>
      <c r="P174" s="651"/>
      <c r="Q174" s="651"/>
      <c r="R174" s="651"/>
      <c r="S174" s="651"/>
      <c r="T174" s="651"/>
      <c r="U174" s="651"/>
      <c r="V174" s="651"/>
      <c r="W174" s="651"/>
      <c r="X174" s="651"/>
      <c r="Y174" s="651"/>
      <c r="Z174" s="651"/>
      <c r="AA174" s="651"/>
      <c r="AB174" s="651"/>
      <c r="AC174" s="651"/>
      <c r="AD174" s="651"/>
      <c r="AE174" s="651"/>
      <c r="AF174" s="651"/>
      <c r="AG174" s="651"/>
      <c r="AH174" s="651"/>
      <c r="AI174" s="651"/>
      <c r="AJ174" s="651"/>
      <c r="AK174" s="651"/>
      <c r="AL174" s="651"/>
      <c r="AM174" s="651"/>
      <c r="AN174" s="651"/>
      <c r="AO174" s="651"/>
      <c r="AP174" s="651"/>
      <c r="AQ174" s="651"/>
      <c r="AR174" s="651"/>
    </row>
    <row r="175" spans="2:46" ht="10.5" customHeight="1" x14ac:dyDescent="0.4">
      <c r="B175" s="444" t="s">
        <v>180</v>
      </c>
      <c r="C175" s="369"/>
      <c r="D175" s="369"/>
      <c r="E175" s="369"/>
      <c r="F175" s="369"/>
      <c r="G175" s="369"/>
      <c r="H175" s="369"/>
      <c r="I175" s="369"/>
      <c r="J175" s="369"/>
      <c r="K175" s="369"/>
      <c r="L175" s="369"/>
      <c r="M175" s="369"/>
      <c r="N175" s="369"/>
      <c r="O175" s="370"/>
      <c r="P175" s="665" t="str">
        <f>IF(B28="","",B28)</f>
        <v/>
      </c>
      <c r="Q175" s="666"/>
      <c r="R175" s="666"/>
      <c r="S175" s="666"/>
      <c r="T175" s="666"/>
      <c r="U175" s="666"/>
      <c r="V175" s="666"/>
      <c r="W175" s="666"/>
      <c r="X175" s="666"/>
      <c r="Y175" s="666"/>
      <c r="Z175" s="666"/>
      <c r="AA175" s="666"/>
      <c r="AB175" s="666"/>
      <c r="AC175" s="666"/>
      <c r="AD175" s="666"/>
      <c r="AE175" s="666"/>
      <c r="AF175" s="666"/>
      <c r="AG175" s="666"/>
      <c r="AH175" s="666"/>
      <c r="AI175" s="666"/>
      <c r="AJ175" s="666"/>
      <c r="AK175" s="666"/>
      <c r="AL175" s="666"/>
      <c r="AM175" s="666"/>
      <c r="AN175" s="666"/>
      <c r="AO175" s="666"/>
      <c r="AP175" s="666"/>
      <c r="AQ175" s="666"/>
      <c r="AR175" s="667"/>
    </row>
    <row r="176" spans="2:46" ht="10.5" customHeight="1" x14ac:dyDescent="0.4">
      <c r="B176" s="306"/>
      <c r="C176" s="371"/>
      <c r="D176" s="371"/>
      <c r="E176" s="371"/>
      <c r="F176" s="371"/>
      <c r="G176" s="371"/>
      <c r="H176" s="371"/>
      <c r="I176" s="371"/>
      <c r="J176" s="371"/>
      <c r="K176" s="371"/>
      <c r="L176" s="371"/>
      <c r="M176" s="371"/>
      <c r="N176" s="371"/>
      <c r="O176" s="372"/>
      <c r="P176" s="668"/>
      <c r="Q176" s="669"/>
      <c r="R176" s="669"/>
      <c r="S176" s="669"/>
      <c r="T176" s="669"/>
      <c r="U176" s="669"/>
      <c r="V176" s="669"/>
      <c r="W176" s="669"/>
      <c r="X176" s="669"/>
      <c r="Y176" s="669"/>
      <c r="Z176" s="669"/>
      <c r="AA176" s="669"/>
      <c r="AB176" s="669"/>
      <c r="AC176" s="669"/>
      <c r="AD176" s="669"/>
      <c r="AE176" s="669"/>
      <c r="AF176" s="669"/>
      <c r="AG176" s="669"/>
      <c r="AH176" s="669"/>
      <c r="AI176" s="669"/>
      <c r="AJ176" s="669"/>
      <c r="AK176" s="669"/>
      <c r="AL176" s="669"/>
      <c r="AM176" s="669"/>
      <c r="AN176" s="669"/>
      <c r="AO176" s="669"/>
      <c r="AP176" s="669"/>
      <c r="AQ176" s="669"/>
      <c r="AR176" s="670"/>
    </row>
    <row r="177" spans="2:72" ht="10.5" customHeight="1" x14ac:dyDescent="0.4">
      <c r="B177" s="700"/>
      <c r="C177" s="374"/>
      <c r="D177" s="374"/>
      <c r="E177" s="374"/>
      <c r="F177" s="374"/>
      <c r="G177" s="374"/>
      <c r="H177" s="374"/>
      <c r="I177" s="374"/>
      <c r="J177" s="374"/>
      <c r="K177" s="374"/>
      <c r="L177" s="374"/>
      <c r="M177" s="374"/>
      <c r="N177" s="374"/>
      <c r="O177" s="375"/>
      <c r="P177" s="671"/>
      <c r="Q177" s="672"/>
      <c r="R177" s="672"/>
      <c r="S177" s="672"/>
      <c r="T177" s="672"/>
      <c r="U177" s="672"/>
      <c r="V177" s="672"/>
      <c r="W177" s="672"/>
      <c r="X177" s="672"/>
      <c r="Y177" s="672"/>
      <c r="Z177" s="672"/>
      <c r="AA177" s="672"/>
      <c r="AB177" s="672"/>
      <c r="AC177" s="672"/>
      <c r="AD177" s="672"/>
      <c r="AE177" s="672"/>
      <c r="AF177" s="672"/>
      <c r="AG177" s="672"/>
      <c r="AH177" s="672"/>
      <c r="AI177" s="672"/>
      <c r="AJ177" s="672"/>
      <c r="AK177" s="672"/>
      <c r="AL177" s="672"/>
      <c r="AM177" s="672"/>
      <c r="AN177" s="672"/>
      <c r="AO177" s="672"/>
      <c r="AP177" s="672"/>
      <c r="AQ177" s="672"/>
      <c r="AR177" s="673"/>
    </row>
    <row r="178" spans="2:72" ht="15.95" customHeight="1" x14ac:dyDescent="0.4">
      <c r="B178" s="444" t="s">
        <v>181</v>
      </c>
      <c r="C178" s="369"/>
      <c r="D178" s="369"/>
      <c r="E178" s="369"/>
      <c r="F178" s="369"/>
      <c r="G178" s="369"/>
      <c r="H178" s="369"/>
      <c r="I178" s="369"/>
      <c r="J178" s="369"/>
      <c r="K178" s="369"/>
      <c r="L178" s="369"/>
      <c r="M178" s="369"/>
      <c r="N178" s="369"/>
      <c r="O178" s="370"/>
      <c r="P178" s="658"/>
      <c r="Q178" s="659"/>
      <c r="R178" s="659"/>
      <c r="S178" s="659"/>
      <c r="T178" s="659"/>
      <c r="U178" s="659"/>
      <c r="V178" s="662" t="s">
        <v>311</v>
      </c>
      <c r="W178" s="663"/>
      <c r="X178" s="663"/>
      <c r="Y178" s="663"/>
      <c r="Z178" s="663"/>
      <c r="AA178" s="663"/>
      <c r="AB178" s="663"/>
      <c r="AC178" s="761"/>
      <c r="AD178" s="762"/>
      <c r="AE178" s="762"/>
      <c r="AF178" s="762"/>
      <c r="AG178" s="762"/>
      <c r="AH178" s="762"/>
      <c r="AI178" s="762"/>
      <c r="AJ178" s="762"/>
      <c r="AK178" s="762"/>
      <c r="AL178" s="762"/>
      <c r="AM178" s="762"/>
      <c r="AN178" s="762"/>
      <c r="AO178" s="762"/>
      <c r="AP178" s="762"/>
      <c r="AQ178" s="762"/>
      <c r="AR178" s="763"/>
    </row>
    <row r="179" spans="2:72" ht="15.95" customHeight="1" thickBot="1" x14ac:dyDescent="0.45">
      <c r="B179" s="749"/>
      <c r="C179" s="442"/>
      <c r="D179" s="442"/>
      <c r="E179" s="442"/>
      <c r="F179" s="442"/>
      <c r="G179" s="442"/>
      <c r="H179" s="442"/>
      <c r="I179" s="442"/>
      <c r="J179" s="442"/>
      <c r="K179" s="442"/>
      <c r="L179" s="442"/>
      <c r="M179" s="442"/>
      <c r="N179" s="442"/>
      <c r="O179" s="443"/>
      <c r="P179" s="660"/>
      <c r="Q179" s="661"/>
      <c r="R179" s="661"/>
      <c r="S179" s="661"/>
      <c r="T179" s="661"/>
      <c r="U179" s="661"/>
      <c r="V179" s="664"/>
      <c r="W179" s="664"/>
      <c r="X179" s="664"/>
      <c r="Y179" s="664"/>
      <c r="Z179" s="664"/>
      <c r="AA179" s="664"/>
      <c r="AB179" s="664"/>
      <c r="AC179" s="764"/>
      <c r="AD179" s="765"/>
      <c r="AE179" s="765"/>
      <c r="AF179" s="765"/>
      <c r="AG179" s="765"/>
      <c r="AH179" s="765"/>
      <c r="AI179" s="765"/>
      <c r="AJ179" s="765"/>
      <c r="AK179" s="765"/>
      <c r="AL179" s="765"/>
      <c r="AM179" s="765"/>
      <c r="AN179" s="765"/>
      <c r="AO179" s="765"/>
      <c r="AP179" s="765"/>
      <c r="AQ179" s="765"/>
      <c r="AR179" s="766"/>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row>
    <row r="180" spans="2:72" ht="9.75" customHeight="1" x14ac:dyDescent="0.4">
      <c r="B180" s="306" t="s">
        <v>486</v>
      </c>
      <c r="C180" s="704"/>
      <c r="D180" s="704"/>
      <c r="E180" s="704"/>
      <c r="F180" s="704"/>
      <c r="G180" s="704"/>
      <c r="H180" s="704"/>
      <c r="I180" s="704"/>
      <c r="J180" s="704"/>
      <c r="K180" s="750"/>
      <c r="L180" s="751"/>
      <c r="M180" s="752"/>
      <c r="N180" s="758"/>
      <c r="O180" s="759"/>
      <c r="P180" s="759"/>
      <c r="Q180" s="759"/>
      <c r="R180" s="759"/>
      <c r="S180" s="759"/>
      <c r="T180" s="759"/>
      <c r="U180" s="759"/>
      <c r="V180" s="759"/>
      <c r="W180" s="759"/>
      <c r="X180" s="759"/>
      <c r="Y180" s="759"/>
      <c r="Z180" s="451" t="s">
        <v>462</v>
      </c>
      <c r="AA180" s="452"/>
      <c r="AB180" s="452"/>
      <c r="AC180" s="453"/>
      <c r="AD180" s="416"/>
      <c r="AE180" s="457"/>
      <c r="AF180" s="457"/>
      <c r="AG180" s="457"/>
      <c r="AH180" s="457"/>
      <c r="AI180" s="457"/>
      <c r="AJ180" s="457"/>
      <c r="AK180" s="457"/>
      <c r="AL180" s="457"/>
      <c r="AM180" s="457"/>
      <c r="AN180" s="457"/>
      <c r="AO180" s="457"/>
      <c r="AP180" s="457"/>
      <c r="AQ180" s="457"/>
      <c r="AR180" s="458"/>
      <c r="AT180" s="450" t="s">
        <v>527</v>
      </c>
      <c r="AU180" s="435"/>
      <c r="AV180" s="435"/>
      <c r="AW180" s="435"/>
      <c r="AX180" s="435"/>
      <c r="AY180" s="435"/>
      <c r="AZ180" s="435"/>
      <c r="BA180" s="435"/>
      <c r="BB180" s="435"/>
      <c r="BC180" s="435"/>
      <c r="BD180" s="435"/>
      <c r="BE180" s="435"/>
      <c r="BF180" s="435"/>
      <c r="BG180" s="435"/>
      <c r="BH180" s="435"/>
      <c r="BI180" s="435"/>
      <c r="BJ180" s="216"/>
      <c r="BK180" s="216"/>
      <c r="BL180" s="216"/>
      <c r="BM180" s="216"/>
      <c r="BN180" s="216"/>
      <c r="BO180" s="216"/>
    </row>
    <row r="181" spans="2:72" ht="13.5" customHeight="1" x14ac:dyDescent="0.4">
      <c r="B181" s="705"/>
      <c r="C181" s="706"/>
      <c r="D181" s="706"/>
      <c r="E181" s="706"/>
      <c r="F181" s="706"/>
      <c r="G181" s="706"/>
      <c r="H181" s="706"/>
      <c r="I181" s="706"/>
      <c r="J181" s="706"/>
      <c r="K181" s="753"/>
      <c r="L181" s="754"/>
      <c r="M181" s="752"/>
      <c r="N181" s="760"/>
      <c r="O181" s="760"/>
      <c r="P181" s="760"/>
      <c r="Q181" s="760"/>
      <c r="R181" s="760"/>
      <c r="S181" s="760"/>
      <c r="T181" s="760"/>
      <c r="U181" s="760"/>
      <c r="V181" s="760"/>
      <c r="W181" s="760"/>
      <c r="X181" s="760"/>
      <c r="Y181" s="760"/>
      <c r="Z181" s="454"/>
      <c r="AA181" s="454"/>
      <c r="AB181" s="454"/>
      <c r="AC181" s="453"/>
      <c r="AD181" s="459"/>
      <c r="AE181" s="460"/>
      <c r="AF181" s="460"/>
      <c r="AG181" s="460"/>
      <c r="AH181" s="460"/>
      <c r="AI181" s="460"/>
      <c r="AJ181" s="460"/>
      <c r="AK181" s="460"/>
      <c r="AL181" s="460"/>
      <c r="AM181" s="460"/>
      <c r="AN181" s="460"/>
      <c r="AO181" s="460"/>
      <c r="AP181" s="460"/>
      <c r="AQ181" s="460"/>
      <c r="AR181" s="458"/>
      <c r="AT181" s="435"/>
      <c r="AU181" s="435"/>
      <c r="AV181" s="435"/>
      <c r="AW181" s="435"/>
      <c r="AX181" s="435"/>
      <c r="AY181" s="435"/>
      <c r="AZ181" s="435"/>
      <c r="BA181" s="435"/>
      <c r="BB181" s="435"/>
      <c r="BC181" s="435"/>
      <c r="BD181" s="435"/>
      <c r="BE181" s="435"/>
      <c r="BF181" s="435"/>
      <c r="BG181" s="435"/>
      <c r="BH181" s="435"/>
      <c r="BI181" s="435"/>
      <c r="BJ181" s="216"/>
      <c r="BK181" s="216"/>
      <c r="BL181" s="216"/>
      <c r="BM181" s="216"/>
      <c r="BN181" s="216"/>
      <c r="BO181" s="216"/>
    </row>
    <row r="182" spans="2:72" ht="9.75" customHeight="1" x14ac:dyDescent="0.4">
      <c r="B182" s="707"/>
      <c r="C182" s="708"/>
      <c r="D182" s="708"/>
      <c r="E182" s="708"/>
      <c r="F182" s="708"/>
      <c r="G182" s="708"/>
      <c r="H182" s="708"/>
      <c r="I182" s="708"/>
      <c r="J182" s="708"/>
      <c r="K182" s="755"/>
      <c r="L182" s="756"/>
      <c r="M182" s="757"/>
      <c r="N182" s="760"/>
      <c r="O182" s="760"/>
      <c r="P182" s="760"/>
      <c r="Q182" s="760"/>
      <c r="R182" s="760"/>
      <c r="S182" s="760"/>
      <c r="T182" s="760"/>
      <c r="U182" s="760"/>
      <c r="V182" s="760"/>
      <c r="W182" s="760"/>
      <c r="X182" s="760"/>
      <c r="Y182" s="760"/>
      <c r="Z182" s="455"/>
      <c r="AA182" s="455"/>
      <c r="AB182" s="455"/>
      <c r="AC182" s="456"/>
      <c r="AD182" s="461"/>
      <c r="AE182" s="462"/>
      <c r="AF182" s="462"/>
      <c r="AG182" s="462"/>
      <c r="AH182" s="462"/>
      <c r="AI182" s="462"/>
      <c r="AJ182" s="462"/>
      <c r="AK182" s="462"/>
      <c r="AL182" s="462"/>
      <c r="AM182" s="462"/>
      <c r="AN182" s="462"/>
      <c r="AO182" s="462"/>
      <c r="AP182" s="462"/>
      <c r="AQ182" s="462"/>
      <c r="AR182" s="463"/>
      <c r="AT182" s="435"/>
      <c r="AU182" s="435"/>
      <c r="AV182" s="435"/>
      <c r="AW182" s="435"/>
      <c r="AX182" s="435"/>
      <c r="AY182" s="435"/>
      <c r="AZ182" s="435"/>
      <c r="BA182" s="435"/>
      <c r="BB182" s="435"/>
      <c r="BC182" s="435"/>
      <c r="BD182" s="435"/>
      <c r="BE182" s="435"/>
      <c r="BF182" s="435"/>
      <c r="BG182" s="435"/>
      <c r="BH182" s="435"/>
      <c r="BI182" s="435"/>
      <c r="BJ182" s="216"/>
      <c r="BK182" s="216"/>
      <c r="BL182" s="216"/>
      <c r="BM182" s="216"/>
      <c r="BN182" s="216"/>
      <c r="BO182" s="216"/>
    </row>
    <row r="183" spans="2:72" ht="12" customHeight="1" x14ac:dyDescent="0.4">
      <c r="B183" s="306" t="s">
        <v>449</v>
      </c>
      <c r="C183" s="704"/>
      <c r="D183" s="704"/>
      <c r="E183" s="704"/>
      <c r="F183" s="704"/>
      <c r="G183" s="704"/>
      <c r="H183" s="704"/>
      <c r="I183" s="704"/>
      <c r="J183" s="704"/>
      <c r="K183" s="709"/>
      <c r="L183" s="710"/>
      <c r="M183" s="710"/>
      <c r="N183" s="710"/>
      <c r="O183" s="710"/>
      <c r="P183" s="710"/>
      <c r="Q183" s="710"/>
      <c r="R183" s="710"/>
      <c r="S183" s="710"/>
      <c r="T183" s="710"/>
      <c r="U183" s="710"/>
      <c r="V183" s="711"/>
      <c r="W183" s="711"/>
      <c r="X183" s="711"/>
      <c r="Y183" s="711"/>
      <c r="Z183" s="712" t="s">
        <v>450</v>
      </c>
      <c r="AA183" s="713"/>
      <c r="AB183" s="713"/>
      <c r="AC183" s="713"/>
      <c r="AD183" s="713"/>
      <c r="AE183" s="714"/>
      <c r="AF183" s="413"/>
      <c r="AG183" s="721"/>
      <c r="AH183" s="721"/>
      <c r="AI183" s="721"/>
      <c r="AJ183" s="721"/>
      <c r="AK183" s="721"/>
      <c r="AL183" s="721"/>
      <c r="AM183" s="721"/>
      <c r="AN183" s="721"/>
      <c r="AO183" s="721"/>
      <c r="AP183" s="721"/>
      <c r="AQ183" s="721"/>
      <c r="AR183" s="722"/>
    </row>
    <row r="184" spans="2:72" ht="12" customHeight="1" x14ac:dyDescent="0.4">
      <c r="B184" s="705"/>
      <c r="C184" s="706"/>
      <c r="D184" s="706"/>
      <c r="E184" s="706"/>
      <c r="F184" s="706"/>
      <c r="G184" s="706"/>
      <c r="H184" s="706"/>
      <c r="I184" s="706"/>
      <c r="J184" s="706"/>
      <c r="K184" s="710"/>
      <c r="L184" s="710"/>
      <c r="M184" s="710"/>
      <c r="N184" s="710"/>
      <c r="O184" s="710"/>
      <c r="P184" s="710"/>
      <c r="Q184" s="710"/>
      <c r="R184" s="710"/>
      <c r="S184" s="710"/>
      <c r="T184" s="710"/>
      <c r="U184" s="710"/>
      <c r="V184" s="711"/>
      <c r="W184" s="711"/>
      <c r="X184" s="711"/>
      <c r="Y184" s="711"/>
      <c r="Z184" s="715"/>
      <c r="AA184" s="716"/>
      <c r="AB184" s="716"/>
      <c r="AC184" s="716"/>
      <c r="AD184" s="716"/>
      <c r="AE184" s="717"/>
      <c r="AF184" s="459"/>
      <c r="AG184" s="460"/>
      <c r="AH184" s="460"/>
      <c r="AI184" s="460"/>
      <c r="AJ184" s="460"/>
      <c r="AK184" s="460"/>
      <c r="AL184" s="460"/>
      <c r="AM184" s="460"/>
      <c r="AN184" s="460"/>
      <c r="AO184" s="460"/>
      <c r="AP184" s="460"/>
      <c r="AQ184" s="460"/>
      <c r="AR184" s="458"/>
      <c r="AU184" s="230"/>
    </row>
    <row r="185" spans="2:72" ht="12" customHeight="1" x14ac:dyDescent="0.4">
      <c r="B185" s="707"/>
      <c r="C185" s="708"/>
      <c r="D185" s="708"/>
      <c r="E185" s="708"/>
      <c r="F185" s="708"/>
      <c r="G185" s="708"/>
      <c r="H185" s="708"/>
      <c r="I185" s="708"/>
      <c r="J185" s="708"/>
      <c r="K185" s="710"/>
      <c r="L185" s="710"/>
      <c r="M185" s="710"/>
      <c r="N185" s="710"/>
      <c r="O185" s="710"/>
      <c r="P185" s="710"/>
      <c r="Q185" s="710"/>
      <c r="R185" s="710"/>
      <c r="S185" s="710"/>
      <c r="T185" s="710"/>
      <c r="U185" s="710"/>
      <c r="V185" s="711"/>
      <c r="W185" s="711"/>
      <c r="X185" s="711"/>
      <c r="Y185" s="711"/>
      <c r="Z185" s="718"/>
      <c r="AA185" s="719"/>
      <c r="AB185" s="719"/>
      <c r="AC185" s="719"/>
      <c r="AD185" s="719"/>
      <c r="AE185" s="720"/>
      <c r="AF185" s="461"/>
      <c r="AG185" s="462"/>
      <c r="AH185" s="462"/>
      <c r="AI185" s="462"/>
      <c r="AJ185" s="462"/>
      <c r="AK185" s="462"/>
      <c r="AL185" s="462"/>
      <c r="AM185" s="462"/>
      <c r="AN185" s="462"/>
      <c r="AO185" s="462"/>
      <c r="AP185" s="462"/>
      <c r="AQ185" s="462"/>
      <c r="AR185" s="463"/>
      <c r="AT185" s="230"/>
    </row>
    <row r="186" spans="2:72" ht="12" customHeight="1" x14ac:dyDescent="0.4">
      <c r="B186" s="306" t="s">
        <v>442</v>
      </c>
      <c r="C186" s="704"/>
      <c r="D186" s="704"/>
      <c r="E186" s="704"/>
      <c r="F186" s="704"/>
      <c r="G186" s="704"/>
      <c r="H186" s="704"/>
      <c r="I186" s="704"/>
      <c r="J186" s="704"/>
      <c r="K186" s="737"/>
      <c r="L186" s="738"/>
      <c r="M186" s="738"/>
      <c r="N186" s="738"/>
      <c r="O186" s="738"/>
      <c r="P186" s="738"/>
      <c r="Q186" s="738"/>
      <c r="R186" s="738"/>
      <c r="S186" s="738"/>
      <c r="T186" s="738"/>
      <c r="U186" s="738"/>
      <c r="V186" s="744" t="s">
        <v>443</v>
      </c>
      <c r="W186" s="452"/>
      <c r="X186" s="452"/>
      <c r="Y186" s="452"/>
      <c r="Z186" s="452"/>
      <c r="AA186" s="452"/>
      <c r="AB186" s="452"/>
      <c r="AC186" s="747"/>
      <c r="AD186" s="748"/>
      <c r="AE186" s="748"/>
      <c r="AF186" s="748"/>
      <c r="AG186" s="748"/>
      <c r="AH186" s="748"/>
      <c r="AI186" s="748"/>
      <c r="AJ186" s="748"/>
      <c r="AK186" s="748"/>
      <c r="AL186" s="748"/>
      <c r="AM186" s="748"/>
      <c r="AN186" s="748"/>
      <c r="AO186" s="748"/>
      <c r="AP186" s="748"/>
      <c r="AQ186" s="748"/>
      <c r="AR186" s="748"/>
      <c r="AU186" s="231"/>
    </row>
    <row r="187" spans="2:72" ht="9" customHeight="1" x14ac:dyDescent="0.4">
      <c r="B187" s="705"/>
      <c r="C187" s="706"/>
      <c r="D187" s="706"/>
      <c r="E187" s="706"/>
      <c r="F187" s="706"/>
      <c r="G187" s="706"/>
      <c r="H187" s="706"/>
      <c r="I187" s="706"/>
      <c r="J187" s="706"/>
      <c r="K187" s="739"/>
      <c r="L187" s="739"/>
      <c r="M187" s="739"/>
      <c r="N187" s="739"/>
      <c r="O187" s="739"/>
      <c r="P187" s="739"/>
      <c r="Q187" s="739"/>
      <c r="R187" s="739"/>
      <c r="S187" s="739"/>
      <c r="T187" s="739"/>
      <c r="U187" s="739"/>
      <c r="V187" s="745"/>
      <c r="W187" s="454"/>
      <c r="X187" s="454"/>
      <c r="Y187" s="454"/>
      <c r="Z187" s="454"/>
      <c r="AA187" s="454"/>
      <c r="AB187" s="454"/>
      <c r="AC187" s="748"/>
      <c r="AD187" s="748"/>
      <c r="AE187" s="748"/>
      <c r="AF187" s="748"/>
      <c r="AG187" s="748"/>
      <c r="AH187" s="748"/>
      <c r="AI187" s="748"/>
      <c r="AJ187" s="748"/>
      <c r="AK187" s="748"/>
      <c r="AL187" s="748"/>
      <c r="AM187" s="748"/>
      <c r="AN187" s="748"/>
      <c r="AO187" s="748"/>
      <c r="AP187" s="748"/>
      <c r="AQ187" s="748"/>
      <c r="AR187" s="748"/>
      <c r="AU187" s="230"/>
    </row>
    <row r="188" spans="2:72" ht="9" customHeight="1" x14ac:dyDescent="0.4">
      <c r="B188" s="707"/>
      <c r="C188" s="708"/>
      <c r="D188" s="708"/>
      <c r="E188" s="708"/>
      <c r="F188" s="708"/>
      <c r="G188" s="708"/>
      <c r="H188" s="708"/>
      <c r="I188" s="708"/>
      <c r="J188" s="708"/>
      <c r="K188" s="739"/>
      <c r="L188" s="739"/>
      <c r="M188" s="739"/>
      <c r="N188" s="739"/>
      <c r="O188" s="739"/>
      <c r="P188" s="739"/>
      <c r="Q188" s="739"/>
      <c r="R188" s="739"/>
      <c r="S188" s="739"/>
      <c r="T188" s="739"/>
      <c r="U188" s="739"/>
      <c r="V188" s="746"/>
      <c r="W188" s="455"/>
      <c r="X188" s="455"/>
      <c r="Y188" s="455"/>
      <c r="Z188" s="455"/>
      <c r="AA188" s="455"/>
      <c r="AB188" s="455"/>
      <c r="AC188" s="748"/>
      <c r="AD188" s="748"/>
      <c r="AE188" s="748"/>
      <c r="AF188" s="748"/>
      <c r="AG188" s="748"/>
      <c r="AH188" s="748"/>
      <c r="AI188" s="748"/>
      <c r="AJ188" s="748"/>
      <c r="AK188" s="748"/>
      <c r="AL188" s="748"/>
      <c r="AM188" s="748"/>
      <c r="AN188" s="748"/>
      <c r="AO188" s="748"/>
      <c r="AP188" s="748"/>
      <c r="AQ188" s="748"/>
      <c r="AR188" s="748"/>
    </row>
    <row r="189" spans="2:72" ht="15.95" customHeight="1" x14ac:dyDescent="0.4">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row>
    <row r="190" spans="2:72" ht="15.95" customHeight="1" x14ac:dyDescent="0.25">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381" t="s">
        <v>116</v>
      </c>
      <c r="AK190" s="382"/>
      <c r="AL190" s="390" t="str">
        <f>ADM!$D$4</f>
        <v>Kenya 2020</v>
      </c>
      <c r="AM190" s="391"/>
      <c r="AN190" s="391"/>
      <c r="AO190" s="391"/>
      <c r="AP190" s="383"/>
      <c r="AQ190" s="383"/>
      <c r="AR190" s="383"/>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row>
    <row r="191" spans="2:72" ht="15.95" customHeight="1" x14ac:dyDescent="0.4">
      <c r="B191" s="376" t="s">
        <v>192</v>
      </c>
      <c r="C191" s="383"/>
      <c r="D191" s="383"/>
      <c r="E191" s="383"/>
      <c r="F191" s="383"/>
      <c r="G191" s="383"/>
      <c r="H191" s="383"/>
      <c r="I191" s="383"/>
      <c r="J191" s="383"/>
      <c r="K191" s="383"/>
      <c r="L191" s="383"/>
      <c r="M191" s="383"/>
      <c r="N191" s="383"/>
      <c r="O191" s="383"/>
      <c r="P191" s="383"/>
      <c r="Q191" s="383"/>
      <c r="R191" s="383"/>
      <c r="S191" s="383"/>
      <c r="T191" s="383"/>
      <c r="U191" s="383"/>
      <c r="V191" s="383"/>
      <c r="W191" s="383"/>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row>
    <row r="192" spans="2:72" ht="17.25" customHeight="1" x14ac:dyDescent="0.4">
      <c r="B192" s="352" t="s">
        <v>390</v>
      </c>
      <c r="C192" s="352"/>
      <c r="D192" s="352"/>
      <c r="E192" s="352"/>
      <c r="F192" s="352"/>
      <c r="G192" s="352"/>
      <c r="H192" s="352"/>
      <c r="I192" s="352"/>
      <c r="J192" s="352"/>
      <c r="K192" s="352"/>
      <c r="L192" s="352"/>
      <c r="M192" s="352"/>
      <c r="N192" s="352"/>
      <c r="O192" s="352"/>
      <c r="P192" s="352"/>
      <c r="Q192" s="352"/>
      <c r="R192" s="352"/>
      <c r="S192" s="352"/>
      <c r="T192" s="352"/>
      <c r="U192" s="352"/>
      <c r="V192" s="352"/>
      <c r="W192" s="352"/>
      <c r="X192" s="352"/>
      <c r="Y192" s="352"/>
      <c r="Z192" s="352"/>
      <c r="AA192" s="352"/>
      <c r="AB192" s="352"/>
      <c r="AC192" s="352"/>
      <c r="AD192" s="352"/>
      <c r="AE192" s="352"/>
      <c r="AF192" s="352"/>
      <c r="AG192" s="352"/>
      <c r="AH192" s="352"/>
      <c r="AI192" s="352"/>
      <c r="AJ192" s="352"/>
      <c r="AK192" s="352"/>
      <c r="AL192" s="352"/>
      <c r="AM192" s="352"/>
      <c r="AN192" s="352"/>
      <c r="AO192" s="352"/>
      <c r="AP192" s="352"/>
      <c r="AQ192" s="352"/>
      <c r="AR192" s="352"/>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row>
    <row r="193" spans="2:72" ht="17.25" customHeight="1" x14ac:dyDescent="0.4">
      <c r="B193" s="703"/>
      <c r="C193" s="703"/>
      <c r="D193" s="703"/>
      <c r="E193" s="703"/>
      <c r="F193" s="703"/>
      <c r="G193" s="703"/>
      <c r="H193" s="703"/>
      <c r="I193" s="703"/>
      <c r="J193" s="703"/>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3"/>
      <c r="AK193" s="703"/>
      <c r="AL193" s="703"/>
      <c r="AM193" s="703"/>
      <c r="AN193" s="703"/>
      <c r="AO193" s="703"/>
      <c r="AP193" s="703"/>
      <c r="AQ193" s="703"/>
      <c r="AR193" s="703"/>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row>
    <row r="194" spans="2:72" s="16" customFormat="1" ht="18.75" customHeight="1" x14ac:dyDescent="0.3">
      <c r="B194" s="629" t="s">
        <v>34</v>
      </c>
      <c r="C194" s="630"/>
      <c r="D194" s="630"/>
      <c r="E194" s="630"/>
      <c r="F194" s="630"/>
      <c r="G194" s="630"/>
      <c r="H194" s="630"/>
      <c r="I194" s="630"/>
      <c r="J194" s="630"/>
      <c r="K194" s="630"/>
      <c r="L194" s="630"/>
      <c r="M194" s="630"/>
      <c r="N194" s="630"/>
      <c r="O194" s="630"/>
      <c r="P194" s="630"/>
      <c r="Q194" s="630"/>
      <c r="R194" s="630"/>
      <c r="S194" s="630"/>
      <c r="T194" s="630"/>
      <c r="U194" s="630"/>
      <c r="V194" s="630"/>
      <c r="W194" s="630"/>
      <c r="X194" s="630"/>
      <c r="Y194" s="630"/>
      <c r="Z194" s="630"/>
      <c r="AA194" s="630"/>
      <c r="AB194" s="630"/>
      <c r="AC194" s="630"/>
      <c r="AD194" s="630"/>
      <c r="AE194" s="630"/>
      <c r="AF194" s="630"/>
      <c r="AG194" s="630"/>
      <c r="AH194" s="630"/>
      <c r="AI194" s="630"/>
      <c r="AJ194" s="630"/>
      <c r="AK194" s="630"/>
      <c r="AL194" s="630"/>
      <c r="AM194" s="630"/>
      <c r="AN194" s="630"/>
      <c r="AO194" s="630"/>
      <c r="AP194" s="630"/>
      <c r="AQ194" s="630"/>
      <c r="AR194" s="631"/>
      <c r="AU194" s="173"/>
      <c r="AV194" s="173"/>
      <c r="AW194" s="173"/>
      <c r="AX194" s="173"/>
      <c r="AY194" s="173"/>
      <c r="AZ194" s="173"/>
      <c r="BA194" s="173"/>
      <c r="BB194" s="173"/>
      <c r="BC194" s="173"/>
      <c r="BD194" s="173"/>
      <c r="BE194" s="173"/>
      <c r="BF194" s="173"/>
      <c r="BG194" s="173"/>
      <c r="BH194" s="173"/>
      <c r="BI194" s="173"/>
      <c r="BJ194" s="173"/>
      <c r="BK194" s="173"/>
      <c r="BL194" s="173"/>
      <c r="BM194" s="173"/>
      <c r="BN194" s="173"/>
      <c r="BO194" s="173"/>
      <c r="BP194" s="173"/>
      <c r="BQ194" s="173"/>
      <c r="BR194" s="173"/>
      <c r="BS194" s="173"/>
      <c r="BT194" s="173"/>
    </row>
    <row r="195" spans="2:72" s="9" customFormat="1" ht="19.5" customHeight="1" x14ac:dyDescent="0.4">
      <c r="B195" s="684"/>
      <c r="C195" s="685"/>
      <c r="D195" s="685"/>
      <c r="E195" s="685"/>
      <c r="F195" s="685"/>
      <c r="G195" s="685"/>
      <c r="H195" s="685"/>
      <c r="I195" s="685"/>
      <c r="J195" s="685"/>
      <c r="K195" s="685"/>
      <c r="L195" s="685"/>
      <c r="M195" s="685"/>
      <c r="N195" s="685"/>
      <c r="O195" s="685"/>
      <c r="P195" s="685"/>
      <c r="Q195" s="685"/>
      <c r="R195" s="685"/>
      <c r="S195" s="685"/>
      <c r="T195" s="685"/>
      <c r="U195" s="685"/>
      <c r="V195" s="685"/>
      <c r="W195" s="685"/>
      <c r="X195" s="685"/>
      <c r="Y195" s="685"/>
      <c r="Z195" s="685"/>
      <c r="AA195" s="685"/>
      <c r="AB195" s="685"/>
      <c r="AC195" s="685"/>
      <c r="AD195" s="685"/>
      <c r="AE195" s="685"/>
      <c r="AF195" s="685"/>
      <c r="AG195" s="685"/>
      <c r="AH195" s="685"/>
      <c r="AI195" s="685"/>
      <c r="AJ195" s="685"/>
      <c r="AK195" s="685"/>
      <c r="AL195" s="685"/>
      <c r="AM195" s="685"/>
      <c r="AN195" s="685"/>
      <c r="AO195" s="685"/>
      <c r="AP195" s="685"/>
      <c r="AQ195" s="685"/>
      <c r="AR195" s="686"/>
    </row>
    <row r="196" spans="2:72" s="9" customFormat="1" ht="19.5" customHeight="1" x14ac:dyDescent="0.4">
      <c r="B196" s="687"/>
      <c r="C196" s="688"/>
      <c r="D196" s="688"/>
      <c r="E196" s="688"/>
      <c r="F196" s="688"/>
      <c r="G196" s="688"/>
      <c r="H196" s="688"/>
      <c r="I196" s="688"/>
      <c r="J196" s="688"/>
      <c r="K196" s="688"/>
      <c r="L196" s="688"/>
      <c r="M196" s="688"/>
      <c r="N196" s="688"/>
      <c r="O196" s="688"/>
      <c r="P196" s="688"/>
      <c r="Q196" s="688"/>
      <c r="R196" s="688"/>
      <c r="S196" s="688"/>
      <c r="T196" s="688"/>
      <c r="U196" s="688"/>
      <c r="V196" s="688"/>
      <c r="W196" s="688"/>
      <c r="X196" s="688"/>
      <c r="Y196" s="688"/>
      <c r="Z196" s="688"/>
      <c r="AA196" s="688"/>
      <c r="AB196" s="688"/>
      <c r="AC196" s="688"/>
      <c r="AD196" s="688"/>
      <c r="AE196" s="688"/>
      <c r="AF196" s="688"/>
      <c r="AG196" s="688"/>
      <c r="AH196" s="688"/>
      <c r="AI196" s="688"/>
      <c r="AJ196" s="688"/>
      <c r="AK196" s="688"/>
      <c r="AL196" s="688"/>
      <c r="AM196" s="688"/>
      <c r="AN196" s="688"/>
      <c r="AO196" s="688"/>
      <c r="AP196" s="688"/>
      <c r="AQ196" s="688"/>
      <c r="AR196" s="689"/>
    </row>
    <row r="197" spans="2:72" s="9" customFormat="1" ht="20.100000000000001" customHeight="1" x14ac:dyDescent="0.4">
      <c r="B197" s="687"/>
      <c r="C197" s="688"/>
      <c r="D197" s="688"/>
      <c r="E197" s="688"/>
      <c r="F197" s="688"/>
      <c r="G197" s="688"/>
      <c r="H197" s="688"/>
      <c r="I197" s="688"/>
      <c r="J197" s="688"/>
      <c r="K197" s="688"/>
      <c r="L197" s="688"/>
      <c r="M197" s="688"/>
      <c r="N197" s="688"/>
      <c r="O197" s="688"/>
      <c r="P197" s="688"/>
      <c r="Q197" s="688"/>
      <c r="R197" s="688"/>
      <c r="S197" s="688"/>
      <c r="T197" s="688"/>
      <c r="U197" s="688"/>
      <c r="V197" s="688"/>
      <c r="W197" s="688"/>
      <c r="X197" s="688"/>
      <c r="Y197" s="688"/>
      <c r="Z197" s="688"/>
      <c r="AA197" s="688"/>
      <c r="AB197" s="688"/>
      <c r="AC197" s="688"/>
      <c r="AD197" s="688"/>
      <c r="AE197" s="688"/>
      <c r="AF197" s="688"/>
      <c r="AG197" s="688"/>
      <c r="AH197" s="688"/>
      <c r="AI197" s="688"/>
      <c r="AJ197" s="688"/>
      <c r="AK197" s="688"/>
      <c r="AL197" s="688"/>
      <c r="AM197" s="688"/>
      <c r="AN197" s="688"/>
      <c r="AO197" s="688"/>
      <c r="AP197" s="688"/>
      <c r="AQ197" s="688"/>
      <c r="AR197" s="689"/>
    </row>
    <row r="198" spans="2:72" s="9" customFormat="1" ht="20.100000000000001" customHeight="1" x14ac:dyDescent="0.4">
      <c r="B198" s="687"/>
      <c r="C198" s="688"/>
      <c r="D198" s="688"/>
      <c r="E198" s="688"/>
      <c r="F198" s="688"/>
      <c r="G198" s="688"/>
      <c r="H198" s="688"/>
      <c r="I198" s="688"/>
      <c r="J198" s="688"/>
      <c r="K198" s="688"/>
      <c r="L198" s="688"/>
      <c r="M198" s="688"/>
      <c r="N198" s="688"/>
      <c r="O198" s="688"/>
      <c r="P198" s="688"/>
      <c r="Q198" s="688"/>
      <c r="R198" s="688"/>
      <c r="S198" s="688"/>
      <c r="T198" s="688"/>
      <c r="U198" s="688"/>
      <c r="V198" s="688"/>
      <c r="W198" s="688"/>
      <c r="X198" s="688"/>
      <c r="Y198" s="688"/>
      <c r="Z198" s="688"/>
      <c r="AA198" s="688"/>
      <c r="AB198" s="688"/>
      <c r="AC198" s="688"/>
      <c r="AD198" s="688"/>
      <c r="AE198" s="688"/>
      <c r="AF198" s="688"/>
      <c r="AG198" s="688"/>
      <c r="AH198" s="688"/>
      <c r="AI198" s="688"/>
      <c r="AJ198" s="688"/>
      <c r="AK198" s="688"/>
      <c r="AL198" s="688"/>
      <c r="AM198" s="688"/>
      <c r="AN198" s="688"/>
      <c r="AO198" s="688"/>
      <c r="AP198" s="688"/>
      <c r="AQ198" s="688"/>
      <c r="AR198" s="689"/>
    </row>
    <row r="199" spans="2:72" s="9" customFormat="1" ht="20.100000000000001" customHeight="1" x14ac:dyDescent="0.4">
      <c r="B199" s="687"/>
      <c r="C199" s="688"/>
      <c r="D199" s="688"/>
      <c r="E199" s="688"/>
      <c r="F199" s="688"/>
      <c r="G199" s="688"/>
      <c r="H199" s="688"/>
      <c r="I199" s="688"/>
      <c r="J199" s="688"/>
      <c r="K199" s="688"/>
      <c r="L199" s="688"/>
      <c r="M199" s="688"/>
      <c r="N199" s="688"/>
      <c r="O199" s="688"/>
      <c r="P199" s="688"/>
      <c r="Q199" s="688"/>
      <c r="R199" s="688"/>
      <c r="S199" s="688"/>
      <c r="T199" s="688"/>
      <c r="U199" s="688"/>
      <c r="V199" s="688"/>
      <c r="W199" s="688"/>
      <c r="X199" s="688"/>
      <c r="Y199" s="688"/>
      <c r="Z199" s="688"/>
      <c r="AA199" s="688"/>
      <c r="AB199" s="688"/>
      <c r="AC199" s="688"/>
      <c r="AD199" s="688"/>
      <c r="AE199" s="688"/>
      <c r="AF199" s="688"/>
      <c r="AG199" s="688"/>
      <c r="AH199" s="688"/>
      <c r="AI199" s="688"/>
      <c r="AJ199" s="688"/>
      <c r="AK199" s="688"/>
      <c r="AL199" s="688"/>
      <c r="AM199" s="688"/>
      <c r="AN199" s="688"/>
      <c r="AO199" s="688"/>
      <c r="AP199" s="688"/>
      <c r="AQ199" s="688"/>
      <c r="AR199" s="689"/>
    </row>
    <row r="200" spans="2:72" s="9" customFormat="1" ht="20.100000000000001" customHeight="1" x14ac:dyDescent="0.4">
      <c r="B200" s="687"/>
      <c r="C200" s="688"/>
      <c r="D200" s="688"/>
      <c r="E200" s="688"/>
      <c r="F200" s="688"/>
      <c r="G200" s="688"/>
      <c r="H200" s="688"/>
      <c r="I200" s="688"/>
      <c r="J200" s="688"/>
      <c r="K200" s="688"/>
      <c r="L200" s="688"/>
      <c r="M200" s="688"/>
      <c r="N200" s="688"/>
      <c r="O200" s="688"/>
      <c r="P200" s="688"/>
      <c r="Q200" s="688"/>
      <c r="R200" s="688"/>
      <c r="S200" s="688"/>
      <c r="T200" s="688"/>
      <c r="U200" s="688"/>
      <c r="V200" s="688"/>
      <c r="W200" s="688"/>
      <c r="X200" s="688"/>
      <c r="Y200" s="688"/>
      <c r="Z200" s="688"/>
      <c r="AA200" s="688"/>
      <c r="AB200" s="688"/>
      <c r="AC200" s="688"/>
      <c r="AD200" s="688"/>
      <c r="AE200" s="688"/>
      <c r="AF200" s="688"/>
      <c r="AG200" s="688"/>
      <c r="AH200" s="688"/>
      <c r="AI200" s="688"/>
      <c r="AJ200" s="688"/>
      <c r="AK200" s="688"/>
      <c r="AL200" s="688"/>
      <c r="AM200" s="688"/>
      <c r="AN200" s="688"/>
      <c r="AO200" s="688"/>
      <c r="AP200" s="688"/>
      <c r="AQ200" s="688"/>
      <c r="AR200" s="689"/>
    </row>
    <row r="201" spans="2:72" s="9" customFormat="1" ht="20.100000000000001" customHeight="1" x14ac:dyDescent="0.4">
      <c r="B201" s="687"/>
      <c r="C201" s="688"/>
      <c r="D201" s="688"/>
      <c r="E201" s="688"/>
      <c r="F201" s="688"/>
      <c r="G201" s="688"/>
      <c r="H201" s="688"/>
      <c r="I201" s="688"/>
      <c r="J201" s="688"/>
      <c r="K201" s="688"/>
      <c r="L201" s="688"/>
      <c r="M201" s="688"/>
      <c r="N201" s="688"/>
      <c r="O201" s="688"/>
      <c r="P201" s="688"/>
      <c r="Q201" s="688"/>
      <c r="R201" s="688"/>
      <c r="S201" s="688"/>
      <c r="T201" s="688"/>
      <c r="U201" s="688"/>
      <c r="V201" s="688"/>
      <c r="W201" s="688"/>
      <c r="X201" s="688"/>
      <c r="Y201" s="688"/>
      <c r="Z201" s="688"/>
      <c r="AA201" s="688"/>
      <c r="AB201" s="688"/>
      <c r="AC201" s="688"/>
      <c r="AD201" s="688"/>
      <c r="AE201" s="688"/>
      <c r="AF201" s="688"/>
      <c r="AG201" s="688"/>
      <c r="AH201" s="688"/>
      <c r="AI201" s="688"/>
      <c r="AJ201" s="688"/>
      <c r="AK201" s="688"/>
      <c r="AL201" s="688"/>
      <c r="AM201" s="688"/>
      <c r="AN201" s="688"/>
      <c r="AO201" s="688"/>
      <c r="AP201" s="688"/>
      <c r="AQ201" s="688"/>
      <c r="AR201" s="689"/>
    </row>
    <row r="202" spans="2:72" s="9" customFormat="1" ht="20.100000000000001" customHeight="1" x14ac:dyDescent="0.4">
      <c r="B202" s="687"/>
      <c r="C202" s="688"/>
      <c r="D202" s="688"/>
      <c r="E202" s="688"/>
      <c r="F202" s="688"/>
      <c r="G202" s="688"/>
      <c r="H202" s="688"/>
      <c r="I202" s="688"/>
      <c r="J202" s="688"/>
      <c r="K202" s="688"/>
      <c r="L202" s="688"/>
      <c r="M202" s="688"/>
      <c r="N202" s="688"/>
      <c r="O202" s="688"/>
      <c r="P202" s="688"/>
      <c r="Q202" s="688"/>
      <c r="R202" s="688"/>
      <c r="S202" s="688"/>
      <c r="T202" s="688"/>
      <c r="U202" s="688"/>
      <c r="V202" s="688"/>
      <c r="W202" s="688"/>
      <c r="X202" s="688"/>
      <c r="Y202" s="688"/>
      <c r="Z202" s="688"/>
      <c r="AA202" s="688"/>
      <c r="AB202" s="688"/>
      <c r="AC202" s="688"/>
      <c r="AD202" s="688"/>
      <c r="AE202" s="688"/>
      <c r="AF202" s="688"/>
      <c r="AG202" s="688"/>
      <c r="AH202" s="688"/>
      <c r="AI202" s="688"/>
      <c r="AJ202" s="688"/>
      <c r="AK202" s="688"/>
      <c r="AL202" s="688"/>
      <c r="AM202" s="688"/>
      <c r="AN202" s="688"/>
      <c r="AO202" s="688"/>
      <c r="AP202" s="688"/>
      <c r="AQ202" s="688"/>
      <c r="AR202" s="689"/>
    </row>
    <row r="203" spans="2:72" s="9" customFormat="1" ht="20.100000000000001" customHeight="1" x14ac:dyDescent="0.4">
      <c r="B203" s="687"/>
      <c r="C203" s="688"/>
      <c r="D203" s="688"/>
      <c r="E203" s="688"/>
      <c r="F203" s="688"/>
      <c r="G203" s="688"/>
      <c r="H203" s="688"/>
      <c r="I203" s="688"/>
      <c r="J203" s="688"/>
      <c r="K203" s="688"/>
      <c r="L203" s="688"/>
      <c r="M203" s="688"/>
      <c r="N203" s="688"/>
      <c r="O203" s="688"/>
      <c r="P203" s="688"/>
      <c r="Q203" s="688"/>
      <c r="R203" s="688"/>
      <c r="S203" s="688"/>
      <c r="T203" s="688"/>
      <c r="U203" s="688"/>
      <c r="V203" s="688"/>
      <c r="W203" s="688"/>
      <c r="X203" s="688"/>
      <c r="Y203" s="688"/>
      <c r="Z203" s="688"/>
      <c r="AA203" s="688"/>
      <c r="AB203" s="688"/>
      <c r="AC203" s="688"/>
      <c r="AD203" s="688"/>
      <c r="AE203" s="688"/>
      <c r="AF203" s="688"/>
      <c r="AG203" s="688"/>
      <c r="AH203" s="688"/>
      <c r="AI203" s="688"/>
      <c r="AJ203" s="688"/>
      <c r="AK203" s="688"/>
      <c r="AL203" s="688"/>
      <c r="AM203" s="688"/>
      <c r="AN203" s="688"/>
      <c r="AO203" s="688"/>
      <c r="AP203" s="688"/>
      <c r="AQ203" s="688"/>
      <c r="AR203" s="689"/>
    </row>
    <row r="204" spans="2:72" s="9" customFormat="1" ht="20.100000000000001" customHeight="1" x14ac:dyDescent="0.4">
      <c r="B204" s="687"/>
      <c r="C204" s="688"/>
      <c r="D204" s="688"/>
      <c r="E204" s="688"/>
      <c r="F204" s="688"/>
      <c r="G204" s="688"/>
      <c r="H204" s="688"/>
      <c r="I204" s="688"/>
      <c r="J204" s="688"/>
      <c r="K204" s="688"/>
      <c r="L204" s="688"/>
      <c r="M204" s="688"/>
      <c r="N204" s="688"/>
      <c r="O204" s="688"/>
      <c r="P204" s="688"/>
      <c r="Q204" s="688"/>
      <c r="R204" s="688"/>
      <c r="S204" s="688"/>
      <c r="T204" s="688"/>
      <c r="U204" s="688"/>
      <c r="V204" s="688"/>
      <c r="W204" s="688"/>
      <c r="X204" s="688"/>
      <c r="Y204" s="688"/>
      <c r="Z204" s="688"/>
      <c r="AA204" s="688"/>
      <c r="AB204" s="688"/>
      <c r="AC204" s="688"/>
      <c r="AD204" s="688"/>
      <c r="AE204" s="688"/>
      <c r="AF204" s="688"/>
      <c r="AG204" s="688"/>
      <c r="AH204" s="688"/>
      <c r="AI204" s="688"/>
      <c r="AJ204" s="688"/>
      <c r="AK204" s="688"/>
      <c r="AL204" s="688"/>
      <c r="AM204" s="688"/>
      <c r="AN204" s="688"/>
      <c r="AO204" s="688"/>
      <c r="AP204" s="688"/>
      <c r="AQ204" s="688"/>
      <c r="AR204" s="689"/>
    </row>
    <row r="205" spans="2:72" s="9" customFormat="1" ht="20.100000000000001" customHeight="1" x14ac:dyDescent="0.4">
      <c r="B205" s="687"/>
      <c r="C205" s="688"/>
      <c r="D205" s="688"/>
      <c r="E205" s="688"/>
      <c r="F205" s="688"/>
      <c r="G205" s="688"/>
      <c r="H205" s="688"/>
      <c r="I205" s="688"/>
      <c r="J205" s="688"/>
      <c r="K205" s="688"/>
      <c r="L205" s="688"/>
      <c r="M205" s="688"/>
      <c r="N205" s="688"/>
      <c r="O205" s="688"/>
      <c r="P205" s="688"/>
      <c r="Q205" s="688"/>
      <c r="R205" s="688"/>
      <c r="S205" s="688"/>
      <c r="T205" s="688"/>
      <c r="U205" s="688"/>
      <c r="V205" s="688"/>
      <c r="W205" s="688"/>
      <c r="X205" s="688"/>
      <c r="Y205" s="688"/>
      <c r="Z205" s="688"/>
      <c r="AA205" s="688"/>
      <c r="AB205" s="688"/>
      <c r="AC205" s="688"/>
      <c r="AD205" s="688"/>
      <c r="AE205" s="688"/>
      <c r="AF205" s="688"/>
      <c r="AG205" s="688"/>
      <c r="AH205" s="688"/>
      <c r="AI205" s="688"/>
      <c r="AJ205" s="688"/>
      <c r="AK205" s="688"/>
      <c r="AL205" s="688"/>
      <c r="AM205" s="688"/>
      <c r="AN205" s="688"/>
      <c r="AO205" s="688"/>
      <c r="AP205" s="688"/>
      <c r="AQ205" s="688"/>
      <c r="AR205" s="689"/>
    </row>
    <row r="206" spans="2:72" s="9" customFormat="1" ht="20.100000000000001" customHeight="1" x14ac:dyDescent="0.4">
      <c r="B206" s="687"/>
      <c r="C206" s="688"/>
      <c r="D206" s="688"/>
      <c r="E206" s="688"/>
      <c r="F206" s="688"/>
      <c r="G206" s="688"/>
      <c r="H206" s="688"/>
      <c r="I206" s="688"/>
      <c r="J206" s="688"/>
      <c r="K206" s="688"/>
      <c r="L206" s="688"/>
      <c r="M206" s="688"/>
      <c r="N206" s="688"/>
      <c r="O206" s="688"/>
      <c r="P206" s="688"/>
      <c r="Q206" s="688"/>
      <c r="R206" s="688"/>
      <c r="S206" s="688"/>
      <c r="T206" s="688"/>
      <c r="U206" s="688"/>
      <c r="V206" s="688"/>
      <c r="W206" s="688"/>
      <c r="X206" s="688"/>
      <c r="Y206" s="688"/>
      <c r="Z206" s="688"/>
      <c r="AA206" s="688"/>
      <c r="AB206" s="688"/>
      <c r="AC206" s="688"/>
      <c r="AD206" s="688"/>
      <c r="AE206" s="688"/>
      <c r="AF206" s="688"/>
      <c r="AG206" s="688"/>
      <c r="AH206" s="688"/>
      <c r="AI206" s="688"/>
      <c r="AJ206" s="688"/>
      <c r="AK206" s="688"/>
      <c r="AL206" s="688"/>
      <c r="AM206" s="688"/>
      <c r="AN206" s="688"/>
      <c r="AO206" s="688"/>
      <c r="AP206" s="688"/>
      <c r="AQ206" s="688"/>
      <c r="AR206" s="689"/>
    </row>
    <row r="207" spans="2:72" s="9" customFormat="1" ht="20.100000000000001" customHeight="1" x14ac:dyDescent="0.4">
      <c r="B207" s="687"/>
      <c r="C207" s="688"/>
      <c r="D207" s="688"/>
      <c r="E207" s="688"/>
      <c r="F207" s="688"/>
      <c r="G207" s="688"/>
      <c r="H207" s="688"/>
      <c r="I207" s="688"/>
      <c r="J207" s="688"/>
      <c r="K207" s="688"/>
      <c r="L207" s="688"/>
      <c r="M207" s="688"/>
      <c r="N207" s="688"/>
      <c r="O207" s="688"/>
      <c r="P207" s="688"/>
      <c r="Q207" s="688"/>
      <c r="R207" s="688"/>
      <c r="S207" s="688"/>
      <c r="T207" s="688"/>
      <c r="U207" s="688"/>
      <c r="V207" s="688"/>
      <c r="W207" s="688"/>
      <c r="X207" s="688"/>
      <c r="Y207" s="688"/>
      <c r="Z207" s="688"/>
      <c r="AA207" s="688"/>
      <c r="AB207" s="688"/>
      <c r="AC207" s="688"/>
      <c r="AD207" s="688"/>
      <c r="AE207" s="688"/>
      <c r="AF207" s="688"/>
      <c r="AG207" s="688"/>
      <c r="AH207" s="688"/>
      <c r="AI207" s="688"/>
      <c r="AJ207" s="688"/>
      <c r="AK207" s="688"/>
      <c r="AL207" s="688"/>
      <c r="AM207" s="688"/>
      <c r="AN207" s="688"/>
      <c r="AO207" s="688"/>
      <c r="AP207" s="688"/>
      <c r="AQ207" s="688"/>
      <c r="AR207" s="689"/>
    </row>
    <row r="208" spans="2:72" s="9" customFormat="1" ht="20.100000000000001" customHeight="1" x14ac:dyDescent="0.4">
      <c r="B208" s="687"/>
      <c r="C208" s="688"/>
      <c r="D208" s="688"/>
      <c r="E208" s="688"/>
      <c r="F208" s="688"/>
      <c r="G208" s="688"/>
      <c r="H208" s="688"/>
      <c r="I208" s="688"/>
      <c r="J208" s="688"/>
      <c r="K208" s="688"/>
      <c r="L208" s="688"/>
      <c r="M208" s="688"/>
      <c r="N208" s="688"/>
      <c r="O208" s="688"/>
      <c r="P208" s="688"/>
      <c r="Q208" s="688"/>
      <c r="R208" s="688"/>
      <c r="S208" s="688"/>
      <c r="T208" s="688"/>
      <c r="U208" s="688"/>
      <c r="V208" s="688"/>
      <c r="W208" s="688"/>
      <c r="X208" s="688"/>
      <c r="Y208" s="688"/>
      <c r="Z208" s="688"/>
      <c r="AA208" s="688"/>
      <c r="AB208" s="688"/>
      <c r="AC208" s="688"/>
      <c r="AD208" s="688"/>
      <c r="AE208" s="688"/>
      <c r="AF208" s="688"/>
      <c r="AG208" s="688"/>
      <c r="AH208" s="688"/>
      <c r="AI208" s="688"/>
      <c r="AJ208" s="688"/>
      <c r="AK208" s="688"/>
      <c r="AL208" s="688"/>
      <c r="AM208" s="688"/>
      <c r="AN208" s="688"/>
      <c r="AO208" s="688"/>
      <c r="AP208" s="688"/>
      <c r="AQ208" s="688"/>
      <c r="AR208" s="689"/>
    </row>
    <row r="209" spans="2:72" s="9" customFormat="1" ht="20.100000000000001" customHeight="1" x14ac:dyDescent="0.4">
      <c r="B209" s="687"/>
      <c r="C209" s="688"/>
      <c r="D209" s="688"/>
      <c r="E209" s="688"/>
      <c r="F209" s="688"/>
      <c r="G209" s="688"/>
      <c r="H209" s="688"/>
      <c r="I209" s="688"/>
      <c r="J209" s="688"/>
      <c r="K209" s="688"/>
      <c r="L209" s="688"/>
      <c r="M209" s="688"/>
      <c r="N209" s="688"/>
      <c r="O209" s="688"/>
      <c r="P209" s="688"/>
      <c r="Q209" s="688"/>
      <c r="R209" s="688"/>
      <c r="S209" s="688"/>
      <c r="T209" s="688"/>
      <c r="U209" s="688"/>
      <c r="V209" s="688"/>
      <c r="W209" s="688"/>
      <c r="X209" s="688"/>
      <c r="Y209" s="688"/>
      <c r="Z209" s="688"/>
      <c r="AA209" s="688"/>
      <c r="AB209" s="688"/>
      <c r="AC209" s="688"/>
      <c r="AD209" s="688"/>
      <c r="AE209" s="688"/>
      <c r="AF209" s="688"/>
      <c r="AG209" s="688"/>
      <c r="AH209" s="688"/>
      <c r="AI209" s="688"/>
      <c r="AJ209" s="688"/>
      <c r="AK209" s="688"/>
      <c r="AL209" s="688"/>
      <c r="AM209" s="688"/>
      <c r="AN209" s="688"/>
      <c r="AO209" s="688"/>
      <c r="AP209" s="688"/>
      <c r="AQ209" s="688"/>
      <c r="AR209" s="689"/>
    </row>
    <row r="210" spans="2:72" s="9" customFormat="1" ht="20.100000000000001" customHeight="1" x14ac:dyDescent="0.4">
      <c r="B210" s="687"/>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9"/>
    </row>
    <row r="211" spans="2:72" s="9" customFormat="1" ht="20.100000000000001" customHeight="1" x14ac:dyDescent="0.4">
      <c r="B211" s="687"/>
      <c r="C211" s="688"/>
      <c r="D211" s="688"/>
      <c r="E211" s="688"/>
      <c r="F211" s="688"/>
      <c r="G211" s="688"/>
      <c r="H211" s="688"/>
      <c r="I211" s="688"/>
      <c r="J211" s="688"/>
      <c r="K211" s="688"/>
      <c r="L211" s="688"/>
      <c r="M211" s="688"/>
      <c r="N211" s="688"/>
      <c r="O211" s="688"/>
      <c r="P211" s="688"/>
      <c r="Q211" s="688"/>
      <c r="R211" s="688"/>
      <c r="S211" s="688"/>
      <c r="T211" s="688"/>
      <c r="U211" s="688"/>
      <c r="V211" s="688"/>
      <c r="W211" s="688"/>
      <c r="X211" s="688"/>
      <c r="Y211" s="688"/>
      <c r="Z211" s="688"/>
      <c r="AA211" s="688"/>
      <c r="AB211" s="688"/>
      <c r="AC211" s="688"/>
      <c r="AD211" s="688"/>
      <c r="AE211" s="688"/>
      <c r="AF211" s="688"/>
      <c r="AG211" s="688"/>
      <c r="AH211" s="688"/>
      <c r="AI211" s="688"/>
      <c r="AJ211" s="688"/>
      <c r="AK211" s="688"/>
      <c r="AL211" s="688"/>
      <c r="AM211" s="688"/>
      <c r="AN211" s="688"/>
      <c r="AO211" s="688"/>
      <c r="AP211" s="688"/>
      <c r="AQ211" s="688"/>
      <c r="AR211" s="689"/>
    </row>
    <row r="212" spans="2:72" s="9" customFormat="1" ht="20.100000000000001" customHeight="1" x14ac:dyDescent="0.4">
      <c r="B212" s="687"/>
      <c r="C212" s="688"/>
      <c r="D212" s="688"/>
      <c r="E212" s="688"/>
      <c r="F212" s="688"/>
      <c r="G212" s="688"/>
      <c r="H212" s="688"/>
      <c r="I212" s="688"/>
      <c r="J212" s="688"/>
      <c r="K212" s="688"/>
      <c r="L212" s="688"/>
      <c r="M212" s="688"/>
      <c r="N212" s="688"/>
      <c r="O212" s="688"/>
      <c r="P212" s="688"/>
      <c r="Q212" s="688"/>
      <c r="R212" s="688"/>
      <c r="S212" s="688"/>
      <c r="T212" s="688"/>
      <c r="U212" s="688"/>
      <c r="V212" s="688"/>
      <c r="W212" s="688"/>
      <c r="X212" s="688"/>
      <c r="Y212" s="688"/>
      <c r="Z212" s="688"/>
      <c r="AA212" s="688"/>
      <c r="AB212" s="688"/>
      <c r="AC212" s="688"/>
      <c r="AD212" s="688"/>
      <c r="AE212" s="688"/>
      <c r="AF212" s="688"/>
      <c r="AG212" s="688"/>
      <c r="AH212" s="688"/>
      <c r="AI212" s="688"/>
      <c r="AJ212" s="688"/>
      <c r="AK212" s="688"/>
      <c r="AL212" s="688"/>
      <c r="AM212" s="688"/>
      <c r="AN212" s="688"/>
      <c r="AO212" s="688"/>
      <c r="AP212" s="688"/>
      <c r="AQ212" s="688"/>
      <c r="AR212" s="689"/>
    </row>
    <row r="213" spans="2:72" s="9" customFormat="1" ht="20.100000000000001" customHeight="1" x14ac:dyDescent="0.4">
      <c r="B213" s="687"/>
      <c r="C213" s="688"/>
      <c r="D213" s="688"/>
      <c r="E213" s="688"/>
      <c r="F213" s="688"/>
      <c r="G213" s="688"/>
      <c r="H213" s="688"/>
      <c r="I213" s="688"/>
      <c r="J213" s="688"/>
      <c r="K213" s="688"/>
      <c r="L213" s="688"/>
      <c r="M213" s="688"/>
      <c r="N213" s="688"/>
      <c r="O213" s="688"/>
      <c r="P213" s="688"/>
      <c r="Q213" s="688"/>
      <c r="R213" s="688"/>
      <c r="S213" s="688"/>
      <c r="T213" s="688"/>
      <c r="U213" s="688"/>
      <c r="V213" s="688"/>
      <c r="W213" s="688"/>
      <c r="X213" s="688"/>
      <c r="Y213" s="688"/>
      <c r="Z213" s="688"/>
      <c r="AA213" s="688"/>
      <c r="AB213" s="688"/>
      <c r="AC213" s="688"/>
      <c r="AD213" s="688"/>
      <c r="AE213" s="688"/>
      <c r="AF213" s="688"/>
      <c r="AG213" s="688"/>
      <c r="AH213" s="688"/>
      <c r="AI213" s="688"/>
      <c r="AJ213" s="688"/>
      <c r="AK213" s="688"/>
      <c r="AL213" s="688"/>
      <c r="AM213" s="688"/>
      <c r="AN213" s="688"/>
      <c r="AO213" s="688"/>
      <c r="AP213" s="688"/>
      <c r="AQ213" s="688"/>
      <c r="AR213" s="689"/>
    </row>
    <row r="214" spans="2:72" s="9" customFormat="1" ht="20.100000000000001" customHeight="1" x14ac:dyDescent="0.4">
      <c r="B214" s="687"/>
      <c r="C214" s="688"/>
      <c r="D214" s="688"/>
      <c r="E214" s="688"/>
      <c r="F214" s="688"/>
      <c r="G214" s="688"/>
      <c r="H214" s="688"/>
      <c r="I214" s="688"/>
      <c r="J214" s="688"/>
      <c r="K214" s="688"/>
      <c r="L214" s="688"/>
      <c r="M214" s="688"/>
      <c r="N214" s="688"/>
      <c r="O214" s="688"/>
      <c r="P214" s="688"/>
      <c r="Q214" s="688"/>
      <c r="R214" s="688"/>
      <c r="S214" s="688"/>
      <c r="T214" s="688"/>
      <c r="U214" s="688"/>
      <c r="V214" s="688"/>
      <c r="W214" s="688"/>
      <c r="X214" s="688"/>
      <c r="Y214" s="688"/>
      <c r="Z214" s="688"/>
      <c r="AA214" s="688"/>
      <c r="AB214" s="688"/>
      <c r="AC214" s="688"/>
      <c r="AD214" s="688"/>
      <c r="AE214" s="688"/>
      <c r="AF214" s="688"/>
      <c r="AG214" s="688"/>
      <c r="AH214" s="688"/>
      <c r="AI214" s="688"/>
      <c r="AJ214" s="688"/>
      <c r="AK214" s="688"/>
      <c r="AL214" s="688"/>
      <c r="AM214" s="688"/>
      <c r="AN214" s="688"/>
      <c r="AO214" s="688"/>
      <c r="AP214" s="688"/>
      <c r="AQ214" s="688"/>
      <c r="AR214" s="689"/>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row>
    <row r="215" spans="2:72" s="9" customFormat="1" ht="20.100000000000001" customHeight="1" x14ac:dyDescent="0.4">
      <c r="B215" s="687"/>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9"/>
    </row>
    <row r="216" spans="2:72" s="9" customFormat="1" ht="20.100000000000001" customHeight="1" x14ac:dyDescent="0.4">
      <c r="B216" s="687"/>
      <c r="C216" s="688"/>
      <c r="D216" s="688"/>
      <c r="E216" s="688"/>
      <c r="F216" s="688"/>
      <c r="G216" s="688"/>
      <c r="H216" s="688"/>
      <c r="I216" s="688"/>
      <c r="J216" s="688"/>
      <c r="K216" s="688"/>
      <c r="L216" s="688"/>
      <c r="M216" s="688"/>
      <c r="N216" s="688"/>
      <c r="O216" s="688"/>
      <c r="P216" s="688"/>
      <c r="Q216" s="688"/>
      <c r="R216" s="688"/>
      <c r="S216" s="688"/>
      <c r="T216" s="688"/>
      <c r="U216" s="688"/>
      <c r="V216" s="688"/>
      <c r="W216" s="688"/>
      <c r="X216" s="688"/>
      <c r="Y216" s="688"/>
      <c r="Z216" s="688"/>
      <c r="AA216" s="688"/>
      <c r="AB216" s="688"/>
      <c r="AC216" s="688"/>
      <c r="AD216" s="688"/>
      <c r="AE216" s="688"/>
      <c r="AF216" s="688"/>
      <c r="AG216" s="688"/>
      <c r="AH216" s="688"/>
      <c r="AI216" s="688"/>
      <c r="AJ216" s="688"/>
      <c r="AK216" s="688"/>
      <c r="AL216" s="688"/>
      <c r="AM216" s="688"/>
      <c r="AN216" s="688"/>
      <c r="AO216" s="688"/>
      <c r="AP216" s="688"/>
      <c r="AQ216" s="688"/>
      <c r="AR216" s="689"/>
    </row>
    <row r="217" spans="2:72" s="9" customFormat="1" ht="20.100000000000001" customHeight="1" x14ac:dyDescent="0.4">
      <c r="B217" s="687"/>
      <c r="C217" s="688"/>
      <c r="D217" s="688"/>
      <c r="E217" s="688"/>
      <c r="F217" s="688"/>
      <c r="G217" s="688"/>
      <c r="H217" s="688"/>
      <c r="I217" s="688"/>
      <c r="J217" s="688"/>
      <c r="K217" s="688"/>
      <c r="L217" s="688"/>
      <c r="M217" s="688"/>
      <c r="N217" s="688"/>
      <c r="O217" s="688"/>
      <c r="P217" s="688"/>
      <c r="Q217" s="688"/>
      <c r="R217" s="688"/>
      <c r="S217" s="688"/>
      <c r="T217" s="688"/>
      <c r="U217" s="688"/>
      <c r="V217" s="688"/>
      <c r="W217" s="688"/>
      <c r="X217" s="688"/>
      <c r="Y217" s="688"/>
      <c r="Z217" s="688"/>
      <c r="AA217" s="688"/>
      <c r="AB217" s="688"/>
      <c r="AC217" s="688"/>
      <c r="AD217" s="688"/>
      <c r="AE217" s="688"/>
      <c r="AF217" s="688"/>
      <c r="AG217" s="688"/>
      <c r="AH217" s="688"/>
      <c r="AI217" s="688"/>
      <c r="AJ217" s="688"/>
      <c r="AK217" s="688"/>
      <c r="AL217" s="688"/>
      <c r="AM217" s="688"/>
      <c r="AN217" s="688"/>
      <c r="AO217" s="688"/>
      <c r="AP217" s="688"/>
      <c r="AQ217" s="688"/>
      <c r="AR217" s="689"/>
    </row>
    <row r="218" spans="2:72" s="9" customFormat="1" ht="20.100000000000001" customHeight="1" x14ac:dyDescent="0.4">
      <c r="B218" s="687"/>
      <c r="C218" s="688"/>
      <c r="D218" s="688"/>
      <c r="E218" s="688"/>
      <c r="F218" s="688"/>
      <c r="G218" s="688"/>
      <c r="H218" s="688"/>
      <c r="I218" s="688"/>
      <c r="J218" s="688"/>
      <c r="K218" s="688"/>
      <c r="L218" s="688"/>
      <c r="M218" s="688"/>
      <c r="N218" s="688"/>
      <c r="O218" s="688"/>
      <c r="P218" s="688"/>
      <c r="Q218" s="688"/>
      <c r="R218" s="688"/>
      <c r="S218" s="688"/>
      <c r="T218" s="688"/>
      <c r="U218" s="688"/>
      <c r="V218" s="688"/>
      <c r="W218" s="688"/>
      <c r="X218" s="688"/>
      <c r="Y218" s="688"/>
      <c r="Z218" s="688"/>
      <c r="AA218" s="688"/>
      <c r="AB218" s="688"/>
      <c r="AC218" s="688"/>
      <c r="AD218" s="688"/>
      <c r="AE218" s="688"/>
      <c r="AF218" s="688"/>
      <c r="AG218" s="688"/>
      <c r="AH218" s="688"/>
      <c r="AI218" s="688"/>
      <c r="AJ218" s="688"/>
      <c r="AK218" s="688"/>
      <c r="AL218" s="688"/>
      <c r="AM218" s="688"/>
      <c r="AN218" s="688"/>
      <c r="AO218" s="688"/>
      <c r="AP218" s="688"/>
      <c r="AQ218" s="688"/>
      <c r="AR218" s="689"/>
    </row>
    <row r="219" spans="2:72" s="9" customFormat="1" ht="20.100000000000001" customHeight="1" x14ac:dyDescent="0.4">
      <c r="B219" s="687"/>
      <c r="C219" s="688"/>
      <c r="D219" s="688"/>
      <c r="E219" s="688"/>
      <c r="F219" s="688"/>
      <c r="G219" s="688"/>
      <c r="H219" s="688"/>
      <c r="I219" s="688"/>
      <c r="J219" s="688"/>
      <c r="K219" s="688"/>
      <c r="L219" s="688"/>
      <c r="M219" s="688"/>
      <c r="N219" s="688"/>
      <c r="O219" s="688"/>
      <c r="P219" s="688"/>
      <c r="Q219" s="688"/>
      <c r="R219" s="688"/>
      <c r="S219" s="688"/>
      <c r="T219" s="688"/>
      <c r="U219" s="688"/>
      <c r="V219" s="688"/>
      <c r="W219" s="688"/>
      <c r="X219" s="688"/>
      <c r="Y219" s="688"/>
      <c r="Z219" s="688"/>
      <c r="AA219" s="688"/>
      <c r="AB219" s="688"/>
      <c r="AC219" s="688"/>
      <c r="AD219" s="688"/>
      <c r="AE219" s="688"/>
      <c r="AF219" s="688"/>
      <c r="AG219" s="688"/>
      <c r="AH219" s="688"/>
      <c r="AI219" s="688"/>
      <c r="AJ219" s="688"/>
      <c r="AK219" s="688"/>
      <c r="AL219" s="688"/>
      <c r="AM219" s="688"/>
      <c r="AN219" s="688"/>
      <c r="AO219" s="688"/>
      <c r="AP219" s="688"/>
      <c r="AQ219" s="688"/>
      <c r="AR219" s="689"/>
    </row>
    <row r="220" spans="2:72" s="9" customFormat="1" ht="20.100000000000001" customHeight="1" x14ac:dyDescent="0.4">
      <c r="B220" s="690"/>
      <c r="C220" s="691"/>
      <c r="D220" s="691"/>
      <c r="E220" s="691"/>
      <c r="F220" s="691"/>
      <c r="G220" s="691"/>
      <c r="H220" s="691"/>
      <c r="I220" s="691"/>
      <c r="J220" s="691"/>
      <c r="K220" s="691"/>
      <c r="L220" s="691"/>
      <c r="M220" s="691"/>
      <c r="N220" s="691"/>
      <c r="O220" s="691"/>
      <c r="P220" s="691"/>
      <c r="Q220" s="691"/>
      <c r="R220" s="691"/>
      <c r="S220" s="691"/>
      <c r="T220" s="691"/>
      <c r="U220" s="691"/>
      <c r="V220" s="691"/>
      <c r="W220" s="691"/>
      <c r="X220" s="691"/>
      <c r="Y220" s="691"/>
      <c r="Z220" s="691"/>
      <c r="AA220" s="691"/>
      <c r="AB220" s="691"/>
      <c r="AC220" s="691"/>
      <c r="AD220" s="691"/>
      <c r="AE220" s="691"/>
      <c r="AF220" s="691"/>
      <c r="AG220" s="691"/>
      <c r="AH220" s="691"/>
      <c r="AI220" s="691"/>
      <c r="AJ220" s="691"/>
      <c r="AK220" s="691"/>
      <c r="AL220" s="691"/>
      <c r="AM220" s="691"/>
      <c r="AN220" s="691"/>
      <c r="AO220" s="691"/>
      <c r="AP220" s="691"/>
      <c r="AQ220" s="691"/>
      <c r="AR220" s="692"/>
    </row>
    <row r="221" spans="2:72" s="16" customFormat="1" ht="18.75" customHeight="1" x14ac:dyDescent="0.3">
      <c r="B221" s="629" t="s">
        <v>35</v>
      </c>
      <c r="C221" s="630"/>
      <c r="D221" s="630"/>
      <c r="E221" s="630"/>
      <c r="F221" s="630"/>
      <c r="G221" s="630"/>
      <c r="H221" s="630"/>
      <c r="I221" s="630"/>
      <c r="J221" s="630"/>
      <c r="K221" s="630"/>
      <c r="L221" s="630"/>
      <c r="M221" s="630"/>
      <c r="N221" s="630"/>
      <c r="O221" s="630"/>
      <c r="P221" s="630"/>
      <c r="Q221" s="630"/>
      <c r="R221" s="630"/>
      <c r="S221" s="630"/>
      <c r="T221" s="630"/>
      <c r="U221" s="630"/>
      <c r="V221" s="630"/>
      <c r="W221" s="630"/>
      <c r="X221" s="630"/>
      <c r="Y221" s="630"/>
      <c r="Z221" s="630"/>
      <c r="AA221" s="630"/>
      <c r="AB221" s="630"/>
      <c r="AC221" s="630"/>
      <c r="AD221" s="630"/>
      <c r="AE221" s="630"/>
      <c r="AF221" s="630"/>
      <c r="AG221" s="630"/>
      <c r="AH221" s="630"/>
      <c r="AI221" s="630"/>
      <c r="AJ221" s="630"/>
      <c r="AK221" s="630"/>
      <c r="AL221" s="630"/>
      <c r="AM221" s="630"/>
      <c r="AN221" s="630"/>
      <c r="AO221" s="630"/>
      <c r="AP221" s="630"/>
      <c r="AQ221" s="630"/>
      <c r="AR221" s="631"/>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row>
    <row r="222" spans="2:72" s="9" customFormat="1" ht="19.5" customHeight="1" x14ac:dyDescent="0.4">
      <c r="B222" s="402"/>
      <c r="C222" s="403"/>
      <c r="D222" s="403"/>
      <c r="E222" s="403"/>
      <c r="F222" s="403"/>
      <c r="G222" s="403"/>
      <c r="H222" s="403"/>
      <c r="I222" s="403"/>
      <c r="J222" s="403"/>
      <c r="K222" s="403"/>
      <c r="L222" s="403"/>
      <c r="M222" s="403"/>
      <c r="N222" s="403"/>
      <c r="O222" s="403"/>
      <c r="P222" s="403"/>
      <c r="Q222" s="403"/>
      <c r="R222" s="403"/>
      <c r="S222" s="403"/>
      <c r="T222" s="403"/>
      <c r="U222" s="403"/>
      <c r="V222" s="403"/>
      <c r="W222" s="403"/>
      <c r="X222" s="403"/>
      <c r="Y222" s="403"/>
      <c r="Z222" s="403"/>
      <c r="AA222" s="403"/>
      <c r="AB222" s="403"/>
      <c r="AC222" s="403"/>
      <c r="AD222" s="403"/>
      <c r="AE222" s="403"/>
      <c r="AF222" s="403"/>
      <c r="AG222" s="403"/>
      <c r="AH222" s="403"/>
      <c r="AI222" s="403"/>
      <c r="AJ222" s="403"/>
      <c r="AK222" s="403"/>
      <c r="AL222" s="403"/>
      <c r="AM222" s="403"/>
      <c r="AN222" s="403"/>
      <c r="AO222" s="403"/>
      <c r="AP222" s="403"/>
      <c r="AQ222" s="403"/>
      <c r="AR222" s="404"/>
    </row>
    <row r="223" spans="2:72" s="9" customFormat="1" ht="20.100000000000001" customHeight="1" x14ac:dyDescent="0.4">
      <c r="B223" s="405"/>
      <c r="C223" s="406"/>
      <c r="D223" s="406"/>
      <c r="E223" s="406"/>
      <c r="F223" s="406"/>
      <c r="G223" s="406"/>
      <c r="H223" s="406"/>
      <c r="I223" s="406"/>
      <c r="J223" s="406"/>
      <c r="K223" s="406"/>
      <c r="L223" s="406"/>
      <c r="M223" s="406"/>
      <c r="N223" s="406"/>
      <c r="O223" s="406"/>
      <c r="P223" s="406"/>
      <c r="Q223" s="406"/>
      <c r="R223" s="406"/>
      <c r="S223" s="406"/>
      <c r="T223" s="406"/>
      <c r="U223" s="406"/>
      <c r="V223" s="406"/>
      <c r="W223" s="406"/>
      <c r="X223" s="406"/>
      <c r="Y223" s="406"/>
      <c r="Z223" s="406"/>
      <c r="AA223" s="406"/>
      <c r="AB223" s="406"/>
      <c r="AC223" s="406"/>
      <c r="AD223" s="406"/>
      <c r="AE223" s="406"/>
      <c r="AF223" s="406"/>
      <c r="AG223" s="406"/>
      <c r="AH223" s="406"/>
      <c r="AI223" s="406"/>
      <c r="AJ223" s="406"/>
      <c r="AK223" s="406"/>
      <c r="AL223" s="406"/>
      <c r="AM223" s="406"/>
      <c r="AN223" s="406"/>
      <c r="AO223" s="406"/>
      <c r="AP223" s="406"/>
      <c r="AQ223" s="406"/>
      <c r="AR223" s="407"/>
    </row>
    <row r="224" spans="2:72" s="9" customFormat="1" ht="19.5" customHeight="1" x14ac:dyDescent="0.4">
      <c r="B224" s="405"/>
      <c r="C224" s="406"/>
      <c r="D224" s="406"/>
      <c r="E224" s="406"/>
      <c r="F224" s="406"/>
      <c r="G224" s="406"/>
      <c r="H224" s="406"/>
      <c r="I224" s="406"/>
      <c r="J224" s="406"/>
      <c r="K224" s="406"/>
      <c r="L224" s="406"/>
      <c r="M224" s="406"/>
      <c r="N224" s="406"/>
      <c r="O224" s="406"/>
      <c r="P224" s="406"/>
      <c r="Q224" s="406"/>
      <c r="R224" s="406"/>
      <c r="S224" s="406"/>
      <c r="T224" s="406"/>
      <c r="U224" s="406"/>
      <c r="V224" s="406"/>
      <c r="W224" s="406"/>
      <c r="X224" s="406"/>
      <c r="Y224" s="406"/>
      <c r="Z224" s="406"/>
      <c r="AA224" s="406"/>
      <c r="AB224" s="406"/>
      <c r="AC224" s="406"/>
      <c r="AD224" s="406"/>
      <c r="AE224" s="406"/>
      <c r="AF224" s="406"/>
      <c r="AG224" s="406"/>
      <c r="AH224" s="406"/>
      <c r="AI224" s="406"/>
      <c r="AJ224" s="406"/>
      <c r="AK224" s="406"/>
      <c r="AL224" s="406"/>
      <c r="AM224" s="406"/>
      <c r="AN224" s="406"/>
      <c r="AO224" s="406"/>
      <c r="AP224" s="406"/>
      <c r="AQ224" s="406"/>
      <c r="AR224" s="407"/>
    </row>
    <row r="225" spans="2:44" s="9" customFormat="1" ht="20.100000000000001" customHeight="1" x14ac:dyDescent="0.4">
      <c r="B225" s="405"/>
      <c r="C225" s="406"/>
      <c r="D225" s="406"/>
      <c r="E225" s="406"/>
      <c r="F225" s="406"/>
      <c r="G225" s="406"/>
      <c r="H225" s="406"/>
      <c r="I225" s="406"/>
      <c r="J225" s="406"/>
      <c r="K225" s="406"/>
      <c r="L225" s="406"/>
      <c r="M225" s="406"/>
      <c r="N225" s="406"/>
      <c r="O225" s="406"/>
      <c r="P225" s="406"/>
      <c r="Q225" s="406"/>
      <c r="R225" s="406"/>
      <c r="S225" s="406"/>
      <c r="T225" s="406"/>
      <c r="U225" s="406"/>
      <c r="V225" s="406"/>
      <c r="W225" s="406"/>
      <c r="X225" s="406"/>
      <c r="Y225" s="406"/>
      <c r="Z225" s="406"/>
      <c r="AA225" s="406"/>
      <c r="AB225" s="406"/>
      <c r="AC225" s="406"/>
      <c r="AD225" s="406"/>
      <c r="AE225" s="406"/>
      <c r="AF225" s="406"/>
      <c r="AG225" s="406"/>
      <c r="AH225" s="406"/>
      <c r="AI225" s="406"/>
      <c r="AJ225" s="406"/>
      <c r="AK225" s="406"/>
      <c r="AL225" s="406"/>
      <c r="AM225" s="406"/>
      <c r="AN225" s="406"/>
      <c r="AO225" s="406"/>
      <c r="AP225" s="406"/>
      <c r="AQ225" s="406"/>
      <c r="AR225" s="407"/>
    </row>
    <row r="226" spans="2:44" s="9" customFormat="1" ht="20.100000000000001" customHeight="1" x14ac:dyDescent="0.4">
      <c r="B226" s="405"/>
      <c r="C226" s="406"/>
      <c r="D226" s="406"/>
      <c r="E226" s="406"/>
      <c r="F226" s="406"/>
      <c r="G226" s="406"/>
      <c r="H226" s="406"/>
      <c r="I226" s="406"/>
      <c r="J226" s="406"/>
      <c r="K226" s="406"/>
      <c r="L226" s="406"/>
      <c r="M226" s="406"/>
      <c r="N226" s="406"/>
      <c r="O226" s="406"/>
      <c r="P226" s="406"/>
      <c r="Q226" s="406"/>
      <c r="R226" s="406"/>
      <c r="S226" s="406"/>
      <c r="T226" s="406"/>
      <c r="U226" s="406"/>
      <c r="V226" s="406"/>
      <c r="W226" s="406"/>
      <c r="X226" s="406"/>
      <c r="Y226" s="406"/>
      <c r="Z226" s="406"/>
      <c r="AA226" s="406"/>
      <c r="AB226" s="406"/>
      <c r="AC226" s="406"/>
      <c r="AD226" s="406"/>
      <c r="AE226" s="406"/>
      <c r="AF226" s="406"/>
      <c r="AG226" s="406"/>
      <c r="AH226" s="406"/>
      <c r="AI226" s="406"/>
      <c r="AJ226" s="406"/>
      <c r="AK226" s="406"/>
      <c r="AL226" s="406"/>
      <c r="AM226" s="406"/>
      <c r="AN226" s="406"/>
      <c r="AO226" s="406"/>
      <c r="AP226" s="406"/>
      <c r="AQ226" s="406"/>
      <c r="AR226" s="407"/>
    </row>
    <row r="227" spans="2:44" s="9" customFormat="1" ht="20.100000000000001" customHeight="1" x14ac:dyDescent="0.4">
      <c r="B227" s="405"/>
      <c r="C227" s="406"/>
      <c r="D227" s="406"/>
      <c r="E227" s="406"/>
      <c r="F227" s="406"/>
      <c r="G227" s="406"/>
      <c r="H227" s="406"/>
      <c r="I227" s="406"/>
      <c r="J227" s="406"/>
      <c r="K227" s="406"/>
      <c r="L227" s="406"/>
      <c r="M227" s="406"/>
      <c r="N227" s="406"/>
      <c r="O227" s="406"/>
      <c r="P227" s="406"/>
      <c r="Q227" s="406"/>
      <c r="R227" s="406"/>
      <c r="S227" s="406"/>
      <c r="T227" s="406"/>
      <c r="U227" s="406"/>
      <c r="V227" s="406"/>
      <c r="W227" s="406"/>
      <c r="X227" s="406"/>
      <c r="Y227" s="406"/>
      <c r="Z227" s="406"/>
      <c r="AA227" s="406"/>
      <c r="AB227" s="406"/>
      <c r="AC227" s="406"/>
      <c r="AD227" s="406"/>
      <c r="AE227" s="406"/>
      <c r="AF227" s="406"/>
      <c r="AG227" s="406"/>
      <c r="AH227" s="406"/>
      <c r="AI227" s="406"/>
      <c r="AJ227" s="406"/>
      <c r="AK227" s="406"/>
      <c r="AL227" s="406"/>
      <c r="AM227" s="406"/>
      <c r="AN227" s="406"/>
      <c r="AO227" s="406"/>
      <c r="AP227" s="406"/>
      <c r="AQ227" s="406"/>
      <c r="AR227" s="407"/>
    </row>
    <row r="228" spans="2:44" s="9" customFormat="1" ht="20.100000000000001" customHeight="1" x14ac:dyDescent="0.4">
      <c r="B228" s="405"/>
      <c r="C228" s="406"/>
      <c r="D228" s="406"/>
      <c r="E228" s="406"/>
      <c r="F228" s="406"/>
      <c r="G228" s="406"/>
      <c r="H228" s="406"/>
      <c r="I228" s="406"/>
      <c r="J228" s="406"/>
      <c r="K228" s="406"/>
      <c r="L228" s="406"/>
      <c r="M228" s="406"/>
      <c r="N228" s="406"/>
      <c r="O228" s="406"/>
      <c r="P228" s="406"/>
      <c r="Q228" s="406"/>
      <c r="R228" s="406"/>
      <c r="S228" s="406"/>
      <c r="T228" s="406"/>
      <c r="U228" s="406"/>
      <c r="V228" s="406"/>
      <c r="W228" s="406"/>
      <c r="X228" s="406"/>
      <c r="Y228" s="406"/>
      <c r="Z228" s="406"/>
      <c r="AA228" s="406"/>
      <c r="AB228" s="406"/>
      <c r="AC228" s="406"/>
      <c r="AD228" s="406"/>
      <c r="AE228" s="406"/>
      <c r="AF228" s="406"/>
      <c r="AG228" s="406"/>
      <c r="AH228" s="406"/>
      <c r="AI228" s="406"/>
      <c r="AJ228" s="406"/>
      <c r="AK228" s="406"/>
      <c r="AL228" s="406"/>
      <c r="AM228" s="406"/>
      <c r="AN228" s="406"/>
      <c r="AO228" s="406"/>
      <c r="AP228" s="406"/>
      <c r="AQ228" s="406"/>
      <c r="AR228" s="407"/>
    </row>
    <row r="229" spans="2:44" s="9" customFormat="1" ht="20.100000000000001" customHeight="1" x14ac:dyDescent="0.4">
      <c r="B229" s="405"/>
      <c r="C229" s="406"/>
      <c r="D229" s="406"/>
      <c r="E229" s="406"/>
      <c r="F229" s="406"/>
      <c r="G229" s="406"/>
      <c r="H229" s="406"/>
      <c r="I229" s="406"/>
      <c r="J229" s="406"/>
      <c r="K229" s="406"/>
      <c r="L229" s="406"/>
      <c r="M229" s="406"/>
      <c r="N229" s="406"/>
      <c r="O229" s="406"/>
      <c r="P229" s="406"/>
      <c r="Q229" s="406"/>
      <c r="R229" s="406"/>
      <c r="S229" s="406"/>
      <c r="T229" s="406"/>
      <c r="U229" s="406"/>
      <c r="V229" s="406"/>
      <c r="W229" s="406"/>
      <c r="X229" s="406"/>
      <c r="Y229" s="406"/>
      <c r="Z229" s="406"/>
      <c r="AA229" s="406"/>
      <c r="AB229" s="406"/>
      <c r="AC229" s="406"/>
      <c r="AD229" s="406"/>
      <c r="AE229" s="406"/>
      <c r="AF229" s="406"/>
      <c r="AG229" s="406"/>
      <c r="AH229" s="406"/>
      <c r="AI229" s="406"/>
      <c r="AJ229" s="406"/>
      <c r="AK229" s="406"/>
      <c r="AL229" s="406"/>
      <c r="AM229" s="406"/>
      <c r="AN229" s="406"/>
      <c r="AO229" s="406"/>
      <c r="AP229" s="406"/>
      <c r="AQ229" s="406"/>
      <c r="AR229" s="407"/>
    </row>
    <row r="230" spans="2:44" s="9" customFormat="1" ht="20.100000000000001" customHeight="1" x14ac:dyDescent="0.4">
      <c r="B230" s="405"/>
      <c r="C230" s="406"/>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c r="AA230" s="406"/>
      <c r="AB230" s="406"/>
      <c r="AC230" s="406"/>
      <c r="AD230" s="406"/>
      <c r="AE230" s="406"/>
      <c r="AF230" s="406"/>
      <c r="AG230" s="406"/>
      <c r="AH230" s="406"/>
      <c r="AI230" s="406"/>
      <c r="AJ230" s="406"/>
      <c r="AK230" s="406"/>
      <c r="AL230" s="406"/>
      <c r="AM230" s="406"/>
      <c r="AN230" s="406"/>
      <c r="AO230" s="406"/>
      <c r="AP230" s="406"/>
      <c r="AQ230" s="406"/>
      <c r="AR230" s="407"/>
    </row>
    <row r="231" spans="2:44" s="9" customFormat="1" ht="20.100000000000001" customHeight="1" x14ac:dyDescent="0.4">
      <c r="B231" s="405"/>
      <c r="C231" s="406"/>
      <c r="D231" s="406"/>
      <c r="E231" s="406"/>
      <c r="F231" s="406"/>
      <c r="G231" s="406"/>
      <c r="H231" s="406"/>
      <c r="I231" s="406"/>
      <c r="J231" s="406"/>
      <c r="K231" s="406"/>
      <c r="L231" s="406"/>
      <c r="M231" s="406"/>
      <c r="N231" s="406"/>
      <c r="O231" s="406"/>
      <c r="P231" s="406"/>
      <c r="Q231" s="406"/>
      <c r="R231" s="406"/>
      <c r="S231" s="406"/>
      <c r="T231" s="406"/>
      <c r="U231" s="406"/>
      <c r="V231" s="406"/>
      <c r="W231" s="406"/>
      <c r="X231" s="406"/>
      <c r="Y231" s="406"/>
      <c r="Z231" s="406"/>
      <c r="AA231" s="406"/>
      <c r="AB231" s="406"/>
      <c r="AC231" s="406"/>
      <c r="AD231" s="406"/>
      <c r="AE231" s="406"/>
      <c r="AF231" s="406"/>
      <c r="AG231" s="406"/>
      <c r="AH231" s="406"/>
      <c r="AI231" s="406"/>
      <c r="AJ231" s="406"/>
      <c r="AK231" s="406"/>
      <c r="AL231" s="406"/>
      <c r="AM231" s="406"/>
      <c r="AN231" s="406"/>
      <c r="AO231" s="406"/>
      <c r="AP231" s="406"/>
      <c r="AQ231" s="406"/>
      <c r="AR231" s="407"/>
    </row>
    <row r="232" spans="2:44" s="9" customFormat="1" ht="20.100000000000001" customHeight="1" x14ac:dyDescent="0.4">
      <c r="B232" s="405"/>
      <c r="C232" s="406"/>
      <c r="D232" s="406"/>
      <c r="E232" s="406"/>
      <c r="F232" s="406"/>
      <c r="G232" s="406"/>
      <c r="H232" s="406"/>
      <c r="I232" s="406"/>
      <c r="J232" s="406"/>
      <c r="K232" s="406"/>
      <c r="L232" s="406"/>
      <c r="M232" s="406"/>
      <c r="N232" s="406"/>
      <c r="O232" s="406"/>
      <c r="P232" s="406"/>
      <c r="Q232" s="406"/>
      <c r="R232" s="406"/>
      <c r="S232" s="406"/>
      <c r="T232" s="406"/>
      <c r="U232" s="406"/>
      <c r="V232" s="406"/>
      <c r="W232" s="406"/>
      <c r="X232" s="406"/>
      <c r="Y232" s="406"/>
      <c r="Z232" s="406"/>
      <c r="AA232" s="406"/>
      <c r="AB232" s="406"/>
      <c r="AC232" s="406"/>
      <c r="AD232" s="406"/>
      <c r="AE232" s="406"/>
      <c r="AF232" s="406"/>
      <c r="AG232" s="406"/>
      <c r="AH232" s="406"/>
      <c r="AI232" s="406"/>
      <c r="AJ232" s="406"/>
      <c r="AK232" s="406"/>
      <c r="AL232" s="406"/>
      <c r="AM232" s="406"/>
      <c r="AN232" s="406"/>
      <c r="AO232" s="406"/>
      <c r="AP232" s="406"/>
      <c r="AQ232" s="406"/>
      <c r="AR232" s="407"/>
    </row>
    <row r="233" spans="2:44" s="9" customFormat="1" ht="20.100000000000001" customHeight="1" x14ac:dyDescent="0.4">
      <c r="B233" s="405"/>
      <c r="C233" s="406"/>
      <c r="D233" s="406"/>
      <c r="E233" s="406"/>
      <c r="F233" s="406"/>
      <c r="G233" s="406"/>
      <c r="H233" s="406"/>
      <c r="I233" s="406"/>
      <c r="J233" s="406"/>
      <c r="K233" s="406"/>
      <c r="L233" s="406"/>
      <c r="M233" s="406"/>
      <c r="N233" s="406"/>
      <c r="O233" s="406"/>
      <c r="P233" s="406"/>
      <c r="Q233" s="406"/>
      <c r="R233" s="406"/>
      <c r="S233" s="406"/>
      <c r="T233" s="406"/>
      <c r="U233" s="406"/>
      <c r="V233" s="406"/>
      <c r="W233" s="406"/>
      <c r="X233" s="406"/>
      <c r="Y233" s="406"/>
      <c r="Z233" s="406"/>
      <c r="AA233" s="406"/>
      <c r="AB233" s="406"/>
      <c r="AC233" s="406"/>
      <c r="AD233" s="406"/>
      <c r="AE233" s="406"/>
      <c r="AF233" s="406"/>
      <c r="AG233" s="406"/>
      <c r="AH233" s="406"/>
      <c r="AI233" s="406"/>
      <c r="AJ233" s="406"/>
      <c r="AK233" s="406"/>
      <c r="AL233" s="406"/>
      <c r="AM233" s="406"/>
      <c r="AN233" s="406"/>
      <c r="AO233" s="406"/>
      <c r="AP233" s="406"/>
      <c r="AQ233" s="406"/>
      <c r="AR233" s="407"/>
    </row>
    <row r="234" spans="2:44" s="9" customFormat="1" ht="20.100000000000001" customHeight="1" x14ac:dyDescent="0.4">
      <c r="B234" s="405"/>
      <c r="C234" s="406"/>
      <c r="D234" s="406"/>
      <c r="E234" s="406"/>
      <c r="F234" s="406"/>
      <c r="G234" s="406"/>
      <c r="H234" s="406"/>
      <c r="I234" s="406"/>
      <c r="J234" s="406"/>
      <c r="K234" s="406"/>
      <c r="L234" s="406"/>
      <c r="M234" s="406"/>
      <c r="N234" s="406"/>
      <c r="O234" s="406"/>
      <c r="P234" s="406"/>
      <c r="Q234" s="406"/>
      <c r="R234" s="406"/>
      <c r="S234" s="406"/>
      <c r="T234" s="406"/>
      <c r="U234" s="406"/>
      <c r="V234" s="406"/>
      <c r="W234" s="406"/>
      <c r="X234" s="406"/>
      <c r="Y234" s="406"/>
      <c r="Z234" s="406"/>
      <c r="AA234" s="406"/>
      <c r="AB234" s="406"/>
      <c r="AC234" s="406"/>
      <c r="AD234" s="406"/>
      <c r="AE234" s="406"/>
      <c r="AF234" s="406"/>
      <c r="AG234" s="406"/>
      <c r="AH234" s="406"/>
      <c r="AI234" s="406"/>
      <c r="AJ234" s="406"/>
      <c r="AK234" s="406"/>
      <c r="AL234" s="406"/>
      <c r="AM234" s="406"/>
      <c r="AN234" s="406"/>
      <c r="AO234" s="406"/>
      <c r="AP234" s="406"/>
      <c r="AQ234" s="406"/>
      <c r="AR234" s="407"/>
    </row>
    <row r="235" spans="2:44" s="9" customFormat="1" ht="20.100000000000001" customHeight="1" x14ac:dyDescent="0.4">
      <c r="B235" s="405"/>
      <c r="C235" s="406"/>
      <c r="D235" s="406"/>
      <c r="E235" s="406"/>
      <c r="F235" s="406"/>
      <c r="G235" s="406"/>
      <c r="H235" s="406"/>
      <c r="I235" s="406"/>
      <c r="J235" s="406"/>
      <c r="K235" s="406"/>
      <c r="L235" s="406"/>
      <c r="M235" s="406"/>
      <c r="N235" s="406"/>
      <c r="O235" s="406"/>
      <c r="P235" s="406"/>
      <c r="Q235" s="406"/>
      <c r="R235" s="406"/>
      <c r="S235" s="406"/>
      <c r="T235" s="406"/>
      <c r="U235" s="406"/>
      <c r="V235" s="406"/>
      <c r="W235" s="406"/>
      <c r="X235" s="406"/>
      <c r="Y235" s="406"/>
      <c r="Z235" s="406"/>
      <c r="AA235" s="406"/>
      <c r="AB235" s="406"/>
      <c r="AC235" s="406"/>
      <c r="AD235" s="406"/>
      <c r="AE235" s="406"/>
      <c r="AF235" s="406"/>
      <c r="AG235" s="406"/>
      <c r="AH235" s="406"/>
      <c r="AI235" s="406"/>
      <c r="AJ235" s="406"/>
      <c r="AK235" s="406"/>
      <c r="AL235" s="406"/>
      <c r="AM235" s="406"/>
      <c r="AN235" s="406"/>
      <c r="AO235" s="406"/>
      <c r="AP235" s="406"/>
      <c r="AQ235" s="406"/>
      <c r="AR235" s="407"/>
    </row>
    <row r="236" spans="2:44" s="9" customFormat="1" ht="20.100000000000001" customHeight="1" x14ac:dyDescent="0.4">
      <c r="B236" s="405"/>
      <c r="C236" s="406"/>
      <c r="D236" s="406"/>
      <c r="E236" s="406"/>
      <c r="F236" s="406"/>
      <c r="G236" s="406"/>
      <c r="H236" s="406"/>
      <c r="I236" s="406"/>
      <c r="J236" s="406"/>
      <c r="K236" s="406"/>
      <c r="L236" s="406"/>
      <c r="M236" s="406"/>
      <c r="N236" s="406"/>
      <c r="O236" s="406"/>
      <c r="P236" s="406"/>
      <c r="Q236" s="406"/>
      <c r="R236" s="406"/>
      <c r="S236" s="406"/>
      <c r="T236" s="406"/>
      <c r="U236" s="406"/>
      <c r="V236" s="406"/>
      <c r="W236" s="406"/>
      <c r="X236" s="406"/>
      <c r="Y236" s="406"/>
      <c r="Z236" s="406"/>
      <c r="AA236" s="406"/>
      <c r="AB236" s="406"/>
      <c r="AC236" s="406"/>
      <c r="AD236" s="406"/>
      <c r="AE236" s="406"/>
      <c r="AF236" s="406"/>
      <c r="AG236" s="406"/>
      <c r="AH236" s="406"/>
      <c r="AI236" s="406"/>
      <c r="AJ236" s="406"/>
      <c r="AK236" s="406"/>
      <c r="AL236" s="406"/>
      <c r="AM236" s="406"/>
      <c r="AN236" s="406"/>
      <c r="AO236" s="406"/>
      <c r="AP236" s="406"/>
      <c r="AQ236" s="406"/>
      <c r="AR236" s="407"/>
    </row>
    <row r="237" spans="2:44" s="9" customFormat="1" ht="20.100000000000001" customHeight="1" x14ac:dyDescent="0.4">
      <c r="B237" s="405"/>
      <c r="C237" s="406"/>
      <c r="D237" s="406"/>
      <c r="E237" s="406"/>
      <c r="F237" s="406"/>
      <c r="G237" s="406"/>
      <c r="H237" s="406"/>
      <c r="I237" s="406"/>
      <c r="J237" s="406"/>
      <c r="K237" s="406"/>
      <c r="L237" s="406"/>
      <c r="M237" s="406"/>
      <c r="N237" s="406"/>
      <c r="O237" s="406"/>
      <c r="P237" s="406"/>
      <c r="Q237" s="406"/>
      <c r="R237" s="406"/>
      <c r="S237" s="406"/>
      <c r="T237" s="406"/>
      <c r="U237" s="406"/>
      <c r="V237" s="406"/>
      <c r="W237" s="406"/>
      <c r="X237" s="406"/>
      <c r="Y237" s="406"/>
      <c r="Z237" s="406"/>
      <c r="AA237" s="406"/>
      <c r="AB237" s="406"/>
      <c r="AC237" s="406"/>
      <c r="AD237" s="406"/>
      <c r="AE237" s="406"/>
      <c r="AF237" s="406"/>
      <c r="AG237" s="406"/>
      <c r="AH237" s="406"/>
      <c r="AI237" s="406"/>
      <c r="AJ237" s="406"/>
      <c r="AK237" s="406"/>
      <c r="AL237" s="406"/>
      <c r="AM237" s="406"/>
      <c r="AN237" s="406"/>
      <c r="AO237" s="406"/>
      <c r="AP237" s="406"/>
      <c r="AQ237" s="406"/>
      <c r="AR237" s="407"/>
    </row>
    <row r="238" spans="2:44" s="9" customFormat="1" ht="20.100000000000001" customHeight="1" x14ac:dyDescent="0.4">
      <c r="B238" s="405"/>
      <c r="C238" s="406"/>
      <c r="D238" s="406"/>
      <c r="E238" s="406"/>
      <c r="F238" s="406"/>
      <c r="G238" s="406"/>
      <c r="H238" s="406"/>
      <c r="I238" s="406"/>
      <c r="J238" s="406"/>
      <c r="K238" s="406"/>
      <c r="L238" s="406"/>
      <c r="M238" s="406"/>
      <c r="N238" s="406"/>
      <c r="O238" s="406"/>
      <c r="P238" s="406"/>
      <c r="Q238" s="406"/>
      <c r="R238" s="406"/>
      <c r="S238" s="406"/>
      <c r="T238" s="406"/>
      <c r="U238" s="406"/>
      <c r="V238" s="406"/>
      <c r="W238" s="406"/>
      <c r="X238" s="406"/>
      <c r="Y238" s="406"/>
      <c r="Z238" s="406"/>
      <c r="AA238" s="406"/>
      <c r="AB238" s="406"/>
      <c r="AC238" s="406"/>
      <c r="AD238" s="406"/>
      <c r="AE238" s="406"/>
      <c r="AF238" s="406"/>
      <c r="AG238" s="406"/>
      <c r="AH238" s="406"/>
      <c r="AI238" s="406"/>
      <c r="AJ238" s="406"/>
      <c r="AK238" s="406"/>
      <c r="AL238" s="406"/>
      <c r="AM238" s="406"/>
      <c r="AN238" s="406"/>
      <c r="AO238" s="406"/>
      <c r="AP238" s="406"/>
      <c r="AQ238" s="406"/>
      <c r="AR238" s="407"/>
    </row>
    <row r="239" spans="2:44" s="9" customFormat="1" ht="20.100000000000001" customHeight="1" x14ac:dyDescent="0.4">
      <c r="B239" s="405"/>
      <c r="C239" s="406"/>
      <c r="D239" s="406"/>
      <c r="E239" s="406"/>
      <c r="F239" s="406"/>
      <c r="G239" s="406"/>
      <c r="H239" s="406"/>
      <c r="I239" s="406"/>
      <c r="J239" s="406"/>
      <c r="K239" s="406"/>
      <c r="L239" s="406"/>
      <c r="M239" s="406"/>
      <c r="N239" s="406"/>
      <c r="O239" s="406"/>
      <c r="P239" s="406"/>
      <c r="Q239" s="406"/>
      <c r="R239" s="406"/>
      <c r="S239" s="406"/>
      <c r="T239" s="406"/>
      <c r="U239" s="406"/>
      <c r="V239" s="406"/>
      <c r="W239" s="406"/>
      <c r="X239" s="406"/>
      <c r="Y239" s="406"/>
      <c r="Z239" s="406"/>
      <c r="AA239" s="406"/>
      <c r="AB239" s="406"/>
      <c r="AC239" s="406"/>
      <c r="AD239" s="406"/>
      <c r="AE239" s="406"/>
      <c r="AF239" s="406"/>
      <c r="AG239" s="406"/>
      <c r="AH239" s="406"/>
      <c r="AI239" s="406"/>
      <c r="AJ239" s="406"/>
      <c r="AK239" s="406"/>
      <c r="AL239" s="406"/>
      <c r="AM239" s="406"/>
      <c r="AN239" s="406"/>
      <c r="AO239" s="406"/>
      <c r="AP239" s="406"/>
      <c r="AQ239" s="406"/>
      <c r="AR239" s="407"/>
    </row>
    <row r="240" spans="2:44" s="9" customFormat="1" ht="20.100000000000001" customHeight="1" x14ac:dyDescent="0.4">
      <c r="B240" s="405"/>
      <c r="C240" s="406"/>
      <c r="D240" s="406"/>
      <c r="E240" s="406"/>
      <c r="F240" s="406"/>
      <c r="G240" s="406"/>
      <c r="H240" s="406"/>
      <c r="I240" s="406"/>
      <c r="J240" s="406"/>
      <c r="K240" s="406"/>
      <c r="L240" s="406"/>
      <c r="M240" s="406"/>
      <c r="N240" s="406"/>
      <c r="O240" s="406"/>
      <c r="P240" s="406"/>
      <c r="Q240" s="406"/>
      <c r="R240" s="406"/>
      <c r="S240" s="406"/>
      <c r="T240" s="406"/>
      <c r="U240" s="406"/>
      <c r="V240" s="406"/>
      <c r="W240" s="406"/>
      <c r="X240" s="406"/>
      <c r="Y240" s="406"/>
      <c r="Z240" s="406"/>
      <c r="AA240" s="406"/>
      <c r="AB240" s="406"/>
      <c r="AC240" s="406"/>
      <c r="AD240" s="406"/>
      <c r="AE240" s="406"/>
      <c r="AF240" s="406"/>
      <c r="AG240" s="406"/>
      <c r="AH240" s="406"/>
      <c r="AI240" s="406"/>
      <c r="AJ240" s="406"/>
      <c r="AK240" s="406"/>
      <c r="AL240" s="406"/>
      <c r="AM240" s="406"/>
      <c r="AN240" s="406"/>
      <c r="AO240" s="406"/>
      <c r="AP240" s="406"/>
      <c r="AQ240" s="406"/>
      <c r="AR240" s="407"/>
    </row>
    <row r="241" spans="2:72" s="9" customFormat="1" ht="20.100000000000001" customHeight="1" x14ac:dyDescent="0.4">
      <c r="B241" s="405"/>
      <c r="C241" s="406"/>
      <c r="D241" s="406"/>
      <c r="E241" s="406"/>
      <c r="F241" s="406"/>
      <c r="G241" s="406"/>
      <c r="H241" s="406"/>
      <c r="I241" s="406"/>
      <c r="J241" s="406"/>
      <c r="K241" s="406"/>
      <c r="L241" s="406"/>
      <c r="M241" s="406"/>
      <c r="N241" s="406"/>
      <c r="O241" s="406"/>
      <c r="P241" s="406"/>
      <c r="Q241" s="406"/>
      <c r="R241" s="406"/>
      <c r="S241" s="406"/>
      <c r="T241" s="406"/>
      <c r="U241" s="406"/>
      <c r="V241" s="406"/>
      <c r="W241" s="406"/>
      <c r="X241" s="406"/>
      <c r="Y241" s="406"/>
      <c r="Z241" s="406"/>
      <c r="AA241" s="406"/>
      <c r="AB241" s="406"/>
      <c r="AC241" s="406"/>
      <c r="AD241" s="406"/>
      <c r="AE241" s="406"/>
      <c r="AF241" s="406"/>
      <c r="AG241" s="406"/>
      <c r="AH241" s="406"/>
      <c r="AI241" s="406"/>
      <c r="AJ241" s="406"/>
      <c r="AK241" s="406"/>
      <c r="AL241" s="406"/>
      <c r="AM241" s="406"/>
      <c r="AN241" s="406"/>
      <c r="AO241" s="406"/>
      <c r="AP241" s="406"/>
      <c r="AQ241" s="406"/>
      <c r="AR241" s="407"/>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row>
    <row r="242" spans="2:72" s="9" customFormat="1" ht="20.100000000000001" customHeight="1" x14ac:dyDescent="0.4">
      <c r="B242" s="405"/>
      <c r="C242" s="406"/>
      <c r="D242" s="406"/>
      <c r="E242" s="406"/>
      <c r="F242" s="406"/>
      <c r="G242" s="406"/>
      <c r="H242" s="406"/>
      <c r="I242" s="406"/>
      <c r="J242" s="406"/>
      <c r="K242" s="406"/>
      <c r="L242" s="406"/>
      <c r="M242" s="406"/>
      <c r="N242" s="406"/>
      <c r="O242" s="406"/>
      <c r="P242" s="406"/>
      <c r="Q242" s="406"/>
      <c r="R242" s="406"/>
      <c r="S242" s="406"/>
      <c r="T242" s="406"/>
      <c r="U242" s="406"/>
      <c r="V242" s="406"/>
      <c r="W242" s="406"/>
      <c r="X242" s="406"/>
      <c r="Y242" s="406"/>
      <c r="Z242" s="406"/>
      <c r="AA242" s="406"/>
      <c r="AB242" s="406"/>
      <c r="AC242" s="406"/>
      <c r="AD242" s="406"/>
      <c r="AE242" s="406"/>
      <c r="AF242" s="406"/>
      <c r="AG242" s="406"/>
      <c r="AH242" s="406"/>
      <c r="AI242" s="406"/>
      <c r="AJ242" s="406"/>
      <c r="AK242" s="406"/>
      <c r="AL242" s="406"/>
      <c r="AM242" s="406"/>
      <c r="AN242" s="406"/>
      <c r="AO242" s="406"/>
      <c r="AP242" s="406"/>
      <c r="AQ242" s="406"/>
      <c r="AR242" s="407"/>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row>
    <row r="243" spans="2:72" s="9" customFormat="1" ht="20.100000000000001" customHeight="1" x14ac:dyDescent="0.4">
      <c r="B243" s="405"/>
      <c r="C243" s="406"/>
      <c r="D243" s="406"/>
      <c r="E243" s="406"/>
      <c r="F243" s="406"/>
      <c r="G243" s="406"/>
      <c r="H243" s="406"/>
      <c r="I243" s="406"/>
      <c r="J243" s="406"/>
      <c r="K243" s="406"/>
      <c r="L243" s="406"/>
      <c r="M243" s="406"/>
      <c r="N243" s="406"/>
      <c r="O243" s="406"/>
      <c r="P243" s="406"/>
      <c r="Q243" s="406"/>
      <c r="R243" s="406"/>
      <c r="S243" s="406"/>
      <c r="T243" s="406"/>
      <c r="U243" s="406"/>
      <c r="V243" s="406"/>
      <c r="W243" s="406"/>
      <c r="X243" s="406"/>
      <c r="Y243" s="406"/>
      <c r="Z243" s="406"/>
      <c r="AA243" s="406"/>
      <c r="AB243" s="406"/>
      <c r="AC243" s="406"/>
      <c r="AD243" s="406"/>
      <c r="AE243" s="406"/>
      <c r="AF243" s="406"/>
      <c r="AG243" s="406"/>
      <c r="AH243" s="406"/>
      <c r="AI243" s="406"/>
      <c r="AJ243" s="406"/>
      <c r="AK243" s="406"/>
      <c r="AL243" s="406"/>
      <c r="AM243" s="406"/>
      <c r="AN243" s="406"/>
      <c r="AO243" s="406"/>
      <c r="AP243" s="406"/>
      <c r="AQ243" s="406"/>
      <c r="AR243" s="407"/>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row>
    <row r="244" spans="2:72" s="9" customFormat="1" ht="20.100000000000001" customHeight="1" x14ac:dyDescent="0.4">
      <c r="B244" s="405"/>
      <c r="C244" s="406"/>
      <c r="D244" s="406"/>
      <c r="E244" s="406"/>
      <c r="F244" s="406"/>
      <c r="G244" s="406"/>
      <c r="H244" s="406"/>
      <c r="I244" s="406"/>
      <c r="J244" s="406"/>
      <c r="K244" s="406"/>
      <c r="L244" s="406"/>
      <c r="M244" s="406"/>
      <c r="N244" s="406"/>
      <c r="O244" s="406"/>
      <c r="P244" s="406"/>
      <c r="Q244" s="406"/>
      <c r="R244" s="406"/>
      <c r="S244" s="406"/>
      <c r="T244" s="406"/>
      <c r="U244" s="406"/>
      <c r="V244" s="406"/>
      <c r="W244" s="406"/>
      <c r="X244" s="406"/>
      <c r="Y244" s="406"/>
      <c r="Z244" s="406"/>
      <c r="AA244" s="406"/>
      <c r="AB244" s="406"/>
      <c r="AC244" s="406"/>
      <c r="AD244" s="406"/>
      <c r="AE244" s="406"/>
      <c r="AF244" s="406"/>
      <c r="AG244" s="406"/>
      <c r="AH244" s="406"/>
      <c r="AI244" s="406"/>
      <c r="AJ244" s="406"/>
      <c r="AK244" s="406"/>
      <c r="AL244" s="406"/>
      <c r="AM244" s="406"/>
      <c r="AN244" s="406"/>
      <c r="AO244" s="406"/>
      <c r="AP244" s="406"/>
      <c r="AQ244" s="406"/>
      <c r="AR244" s="407"/>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row>
    <row r="245" spans="2:72" s="9" customFormat="1" ht="20.100000000000001" customHeight="1" x14ac:dyDescent="0.4">
      <c r="B245" s="405"/>
      <c r="C245" s="406"/>
      <c r="D245" s="406"/>
      <c r="E245" s="406"/>
      <c r="F245" s="406"/>
      <c r="G245" s="406"/>
      <c r="H245" s="406"/>
      <c r="I245" s="406"/>
      <c r="J245" s="406"/>
      <c r="K245" s="406"/>
      <c r="L245" s="406"/>
      <c r="M245" s="406"/>
      <c r="N245" s="406"/>
      <c r="O245" s="406"/>
      <c r="P245" s="406"/>
      <c r="Q245" s="406"/>
      <c r="R245" s="406"/>
      <c r="S245" s="406"/>
      <c r="T245" s="406"/>
      <c r="U245" s="406"/>
      <c r="V245" s="406"/>
      <c r="W245" s="406"/>
      <c r="X245" s="406"/>
      <c r="Y245" s="406"/>
      <c r="Z245" s="406"/>
      <c r="AA245" s="406"/>
      <c r="AB245" s="406"/>
      <c r="AC245" s="406"/>
      <c r="AD245" s="406"/>
      <c r="AE245" s="406"/>
      <c r="AF245" s="406"/>
      <c r="AG245" s="406"/>
      <c r="AH245" s="406"/>
      <c r="AI245" s="406"/>
      <c r="AJ245" s="406"/>
      <c r="AK245" s="406"/>
      <c r="AL245" s="406"/>
      <c r="AM245" s="406"/>
      <c r="AN245" s="406"/>
      <c r="AO245" s="406"/>
      <c r="AP245" s="406"/>
      <c r="AQ245" s="406"/>
      <c r="AR245" s="407"/>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row>
    <row r="246" spans="2:72" s="9" customFormat="1" ht="20.100000000000001" customHeight="1" x14ac:dyDescent="0.4">
      <c r="B246" s="405"/>
      <c r="C246" s="406"/>
      <c r="D246" s="406"/>
      <c r="E246" s="406"/>
      <c r="F246" s="406"/>
      <c r="G246" s="406"/>
      <c r="H246" s="406"/>
      <c r="I246" s="406"/>
      <c r="J246" s="406"/>
      <c r="K246" s="406"/>
      <c r="L246" s="406"/>
      <c r="M246" s="406"/>
      <c r="N246" s="406"/>
      <c r="O246" s="406"/>
      <c r="P246" s="406"/>
      <c r="Q246" s="406"/>
      <c r="R246" s="406"/>
      <c r="S246" s="406"/>
      <c r="T246" s="406"/>
      <c r="U246" s="406"/>
      <c r="V246" s="406"/>
      <c r="W246" s="406"/>
      <c r="X246" s="406"/>
      <c r="Y246" s="406"/>
      <c r="Z246" s="406"/>
      <c r="AA246" s="406"/>
      <c r="AB246" s="406"/>
      <c r="AC246" s="406"/>
      <c r="AD246" s="406"/>
      <c r="AE246" s="406"/>
      <c r="AF246" s="406"/>
      <c r="AG246" s="406"/>
      <c r="AH246" s="406"/>
      <c r="AI246" s="406"/>
      <c r="AJ246" s="406"/>
      <c r="AK246" s="406"/>
      <c r="AL246" s="406"/>
      <c r="AM246" s="406"/>
      <c r="AN246" s="406"/>
      <c r="AO246" s="406"/>
      <c r="AP246" s="406"/>
      <c r="AQ246" s="406"/>
      <c r="AR246" s="407"/>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row>
    <row r="247" spans="2:72" s="9" customFormat="1" ht="20.100000000000001" customHeight="1" x14ac:dyDescent="0.4">
      <c r="B247" s="408"/>
      <c r="C247" s="409"/>
      <c r="D247" s="409"/>
      <c r="E247" s="409"/>
      <c r="F247" s="409"/>
      <c r="G247" s="409"/>
      <c r="H247" s="409"/>
      <c r="I247" s="409"/>
      <c r="J247" s="409"/>
      <c r="K247" s="409"/>
      <c r="L247" s="409"/>
      <c r="M247" s="409"/>
      <c r="N247" s="409"/>
      <c r="O247" s="409"/>
      <c r="P247" s="409"/>
      <c r="Q247" s="409"/>
      <c r="R247" s="409"/>
      <c r="S247" s="409"/>
      <c r="T247" s="409"/>
      <c r="U247" s="409"/>
      <c r="V247" s="409"/>
      <c r="W247" s="409"/>
      <c r="X247" s="409"/>
      <c r="Y247" s="409"/>
      <c r="Z247" s="409"/>
      <c r="AA247" s="409"/>
      <c r="AB247" s="409"/>
      <c r="AC247" s="409"/>
      <c r="AD247" s="409"/>
      <c r="AE247" s="409"/>
      <c r="AF247" s="409"/>
      <c r="AG247" s="409"/>
      <c r="AH247" s="409"/>
      <c r="AI247" s="409"/>
      <c r="AJ247" s="409"/>
      <c r="AK247" s="409"/>
      <c r="AL247" s="409"/>
      <c r="AM247" s="409"/>
      <c r="AN247" s="409"/>
      <c r="AO247" s="409"/>
      <c r="AP247" s="409"/>
      <c r="AQ247" s="409"/>
      <c r="AR247" s="410"/>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row>
    <row r="249" spans="2:72" ht="15.95" customHeight="1" x14ac:dyDescent="0.25">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381" t="s">
        <v>116</v>
      </c>
      <c r="AK249" s="382"/>
      <c r="AL249" s="390" t="str">
        <f>ADM!$D$4</f>
        <v>Kenya 2020</v>
      </c>
      <c r="AM249" s="391"/>
      <c r="AN249" s="391"/>
      <c r="AO249" s="391"/>
      <c r="AP249" s="383"/>
      <c r="AQ249" s="383"/>
      <c r="AR249" s="383"/>
    </row>
    <row r="250" spans="2:72" ht="15.95" customHeight="1" x14ac:dyDescent="0.4">
      <c r="B250" s="376" t="s">
        <v>542</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c r="AU250" s="233"/>
    </row>
    <row r="251" spans="2:72" ht="15.95" customHeight="1" x14ac:dyDescent="0.4">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U251" s="231"/>
    </row>
    <row r="252" spans="2:72" ht="27" customHeight="1" x14ac:dyDescent="0.4">
      <c r="B252" s="232" t="s">
        <v>49</v>
      </c>
      <c r="C252" s="411" t="s">
        <v>543</v>
      </c>
      <c r="D252" s="412"/>
      <c r="E252" s="412"/>
      <c r="F252" s="412"/>
      <c r="G252" s="412"/>
      <c r="H252" s="412"/>
      <c r="I252" s="412"/>
      <c r="J252" s="412"/>
      <c r="K252" s="412"/>
      <c r="L252" s="412"/>
      <c r="M252" s="412"/>
      <c r="N252" s="412"/>
      <c r="O252" s="412"/>
      <c r="P252" s="412"/>
      <c r="Q252" s="412"/>
      <c r="R252" s="412"/>
      <c r="S252" s="412"/>
      <c r="T252" s="412"/>
      <c r="U252" s="412"/>
      <c r="V252" s="412"/>
      <c r="W252" s="412"/>
      <c r="X252" s="412"/>
      <c r="Y252" s="412"/>
      <c r="Z252" s="412"/>
      <c r="AA252" s="412"/>
      <c r="AB252" s="412"/>
      <c r="AC252" s="412"/>
      <c r="AD252" s="412"/>
      <c r="AE252" s="412"/>
      <c r="AF252" s="412"/>
      <c r="AG252" s="412"/>
      <c r="AH252" s="412"/>
      <c r="AI252" s="412"/>
      <c r="AJ252" s="412"/>
      <c r="AK252" s="412"/>
      <c r="AL252" s="412"/>
      <c r="AM252" s="412"/>
      <c r="AN252" s="412"/>
      <c r="AO252" s="412"/>
      <c r="AP252" s="412"/>
      <c r="AQ252" s="412"/>
      <c r="AR252" s="412"/>
      <c r="AU252" s="231"/>
    </row>
    <row r="253" spans="2:72" ht="27" customHeight="1" x14ac:dyDescent="0.4">
      <c r="B253" s="11"/>
      <c r="C253" s="412"/>
      <c r="D253" s="412"/>
      <c r="E253" s="412"/>
      <c r="F253" s="412"/>
      <c r="G253" s="412"/>
      <c r="H253" s="412"/>
      <c r="I253" s="412"/>
      <c r="J253" s="412"/>
      <c r="K253" s="412"/>
      <c r="L253" s="412"/>
      <c r="M253" s="412"/>
      <c r="N253" s="412"/>
      <c r="O253" s="412"/>
      <c r="P253" s="412"/>
      <c r="Q253" s="412"/>
      <c r="R253" s="412"/>
      <c r="S253" s="412"/>
      <c r="T253" s="412"/>
      <c r="U253" s="412"/>
      <c r="V253" s="412"/>
      <c r="W253" s="412"/>
      <c r="X253" s="412"/>
      <c r="Y253" s="412"/>
      <c r="Z253" s="412"/>
      <c r="AA253" s="412"/>
      <c r="AB253" s="412"/>
      <c r="AC253" s="412"/>
      <c r="AD253" s="412"/>
      <c r="AE253" s="412"/>
      <c r="AF253" s="412"/>
      <c r="AG253" s="412"/>
      <c r="AH253" s="412"/>
      <c r="AI253" s="412"/>
      <c r="AJ253" s="412"/>
      <c r="AK253" s="412"/>
      <c r="AL253" s="412"/>
      <c r="AM253" s="412"/>
      <c r="AN253" s="412"/>
      <c r="AO253" s="412"/>
      <c r="AP253" s="412"/>
      <c r="AQ253" s="412"/>
      <c r="AR253" s="412"/>
    </row>
    <row r="254" spans="2:72" ht="15.95" customHeight="1" x14ac:dyDescent="0.4">
      <c r="B254" s="14"/>
      <c r="C254" s="376" t="s">
        <v>36</v>
      </c>
      <c r="D254" s="376"/>
      <c r="E254" s="376"/>
      <c r="F254" s="376"/>
      <c r="G254" s="376"/>
      <c r="H254" s="376"/>
      <c r="I254" s="376"/>
      <c r="J254" s="376"/>
      <c r="K254" s="376"/>
      <c r="L254" s="376"/>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row>
    <row r="255" spans="2:72" ht="15.95" customHeight="1" x14ac:dyDescent="0.4">
      <c r="B255" s="14"/>
      <c r="C255" s="376"/>
      <c r="D255" s="376"/>
      <c r="E255" s="376"/>
      <c r="F255" s="376"/>
      <c r="G255" s="376"/>
      <c r="H255" s="376"/>
      <c r="I255" s="376"/>
      <c r="J255" s="376"/>
      <c r="K255" s="376"/>
      <c r="L255" s="376"/>
      <c r="M255" s="15"/>
      <c r="N255" s="15"/>
      <c r="O255" s="15"/>
      <c r="P255" s="15"/>
      <c r="Q255" s="15"/>
      <c r="R255" s="15"/>
      <c r="S255" s="15"/>
      <c r="T255" s="15"/>
      <c r="U255" s="15"/>
      <c r="V255" s="15"/>
      <c r="W255" s="15"/>
      <c r="X255" s="15"/>
      <c r="Y255" s="15"/>
      <c r="Z255" s="14"/>
      <c r="AA255" s="14"/>
      <c r="AB255" s="14"/>
      <c r="AC255" s="14"/>
      <c r="AD255" s="14"/>
      <c r="AE255" s="14"/>
      <c r="AF255" s="14"/>
      <c r="AG255" s="14"/>
      <c r="AH255" s="14"/>
      <c r="AI255" s="14"/>
      <c r="AJ255" s="14"/>
      <c r="AK255" s="14"/>
      <c r="AL255" s="14"/>
      <c r="AM255" s="14"/>
      <c r="AN255" s="14"/>
      <c r="AO255" s="14"/>
      <c r="AP255" s="14"/>
      <c r="AQ255" s="14"/>
      <c r="AR255" s="14"/>
    </row>
    <row r="256" spans="2:72" ht="15.95" customHeight="1" x14ac:dyDescent="0.4">
      <c r="B256" s="14"/>
      <c r="C256" s="27" t="s">
        <v>50</v>
      </c>
      <c r="D256" s="736" t="s">
        <v>547</v>
      </c>
      <c r="E256" s="736"/>
      <c r="F256" s="736"/>
      <c r="G256" s="736"/>
      <c r="H256" s="736"/>
      <c r="I256" s="736"/>
      <c r="J256" s="736"/>
      <c r="K256" s="736"/>
      <c r="L256" s="736"/>
      <c r="M256" s="736"/>
      <c r="N256" s="736"/>
      <c r="O256" s="736"/>
      <c r="P256" s="736"/>
      <c r="Q256" s="736"/>
      <c r="R256" s="736"/>
      <c r="S256" s="736"/>
      <c r="T256" s="736"/>
      <c r="U256" s="736"/>
      <c r="V256" s="736"/>
      <c r="W256" s="736"/>
      <c r="X256" s="736"/>
      <c r="Y256" s="736"/>
      <c r="Z256" s="736"/>
      <c r="AA256" s="736"/>
      <c r="AB256" s="736"/>
      <c r="AC256" s="736"/>
      <c r="AD256" s="736"/>
      <c r="AE256" s="736"/>
      <c r="AF256" s="736"/>
      <c r="AG256" s="736"/>
      <c r="AH256" s="736"/>
      <c r="AI256" s="736"/>
      <c r="AJ256" s="736"/>
      <c r="AK256" s="736"/>
      <c r="AL256" s="736"/>
      <c r="AM256" s="736"/>
      <c r="AN256" s="736"/>
      <c r="AO256" s="736"/>
      <c r="AP256" s="736"/>
      <c r="AQ256" s="736"/>
      <c r="AR256" s="736"/>
    </row>
    <row r="257" spans="2:44" ht="15.95" customHeight="1" x14ac:dyDescent="0.4">
      <c r="B257" s="14"/>
      <c r="C257" s="28"/>
      <c r="D257" s="736"/>
      <c r="E257" s="736"/>
      <c r="F257" s="736"/>
      <c r="G257" s="736"/>
      <c r="H257" s="736"/>
      <c r="I257" s="736"/>
      <c r="J257" s="736"/>
      <c r="K257" s="736"/>
      <c r="L257" s="736"/>
      <c r="M257" s="736"/>
      <c r="N257" s="736"/>
      <c r="O257" s="736"/>
      <c r="P257" s="736"/>
      <c r="Q257" s="736"/>
      <c r="R257" s="736"/>
      <c r="S257" s="736"/>
      <c r="T257" s="736"/>
      <c r="U257" s="736"/>
      <c r="V257" s="736"/>
      <c r="W257" s="736"/>
      <c r="X257" s="736"/>
      <c r="Y257" s="736"/>
      <c r="Z257" s="736"/>
      <c r="AA257" s="736"/>
      <c r="AB257" s="736"/>
      <c r="AC257" s="736"/>
      <c r="AD257" s="736"/>
      <c r="AE257" s="736"/>
      <c r="AF257" s="736"/>
      <c r="AG257" s="736"/>
      <c r="AH257" s="736"/>
      <c r="AI257" s="736"/>
      <c r="AJ257" s="736"/>
      <c r="AK257" s="736"/>
      <c r="AL257" s="736"/>
      <c r="AM257" s="736"/>
      <c r="AN257" s="736"/>
      <c r="AO257" s="736"/>
      <c r="AP257" s="736"/>
      <c r="AQ257" s="736"/>
      <c r="AR257" s="736"/>
    </row>
    <row r="258" spans="2:44" ht="15.95" customHeight="1" x14ac:dyDescent="0.4">
      <c r="B258" s="14"/>
      <c r="C258" s="28"/>
      <c r="D258" s="736"/>
      <c r="E258" s="736"/>
      <c r="F258" s="736"/>
      <c r="G258" s="736"/>
      <c r="H258" s="736"/>
      <c r="I258" s="736"/>
      <c r="J258" s="736"/>
      <c r="K258" s="736"/>
      <c r="L258" s="736"/>
      <c r="M258" s="736"/>
      <c r="N258" s="736"/>
      <c r="O258" s="736"/>
      <c r="P258" s="736"/>
      <c r="Q258" s="736"/>
      <c r="R258" s="736"/>
      <c r="S258" s="736"/>
      <c r="T258" s="736"/>
      <c r="U258" s="736"/>
      <c r="V258" s="736"/>
      <c r="W258" s="736"/>
      <c r="X258" s="736"/>
      <c r="Y258" s="736"/>
      <c r="Z258" s="736"/>
      <c r="AA258" s="736"/>
      <c r="AB258" s="736"/>
      <c r="AC258" s="736"/>
      <c r="AD258" s="736"/>
      <c r="AE258" s="736"/>
      <c r="AF258" s="736"/>
      <c r="AG258" s="736"/>
      <c r="AH258" s="736"/>
      <c r="AI258" s="736"/>
      <c r="AJ258" s="736"/>
      <c r="AK258" s="736"/>
      <c r="AL258" s="736"/>
      <c r="AM258" s="736"/>
      <c r="AN258" s="736"/>
      <c r="AO258" s="736"/>
      <c r="AP258" s="736"/>
      <c r="AQ258" s="736"/>
      <c r="AR258" s="736"/>
    </row>
    <row r="259" spans="2:44" ht="15.95" customHeight="1" x14ac:dyDescent="0.4">
      <c r="B259" s="14"/>
      <c r="C259" s="28"/>
      <c r="D259" s="736"/>
      <c r="E259" s="736"/>
      <c r="F259" s="736"/>
      <c r="G259" s="736"/>
      <c r="H259" s="736"/>
      <c r="I259" s="736"/>
      <c r="J259" s="736"/>
      <c r="K259" s="736"/>
      <c r="L259" s="736"/>
      <c r="M259" s="736"/>
      <c r="N259" s="736"/>
      <c r="O259" s="736"/>
      <c r="P259" s="736"/>
      <c r="Q259" s="736"/>
      <c r="R259" s="736"/>
      <c r="S259" s="736"/>
      <c r="T259" s="736"/>
      <c r="U259" s="736"/>
      <c r="V259" s="736"/>
      <c r="W259" s="736"/>
      <c r="X259" s="736"/>
      <c r="Y259" s="736"/>
      <c r="Z259" s="736"/>
      <c r="AA259" s="736"/>
      <c r="AB259" s="736"/>
      <c r="AC259" s="736"/>
      <c r="AD259" s="736"/>
      <c r="AE259" s="736"/>
      <c r="AF259" s="736"/>
      <c r="AG259" s="736"/>
      <c r="AH259" s="736"/>
      <c r="AI259" s="736"/>
      <c r="AJ259" s="736"/>
      <c r="AK259" s="736"/>
      <c r="AL259" s="736"/>
      <c r="AM259" s="736"/>
      <c r="AN259" s="736"/>
      <c r="AO259" s="736"/>
      <c r="AP259" s="736"/>
      <c r="AQ259" s="736"/>
      <c r="AR259" s="736"/>
    </row>
    <row r="260" spans="2:44" ht="15.95" customHeight="1" x14ac:dyDescent="0.4">
      <c r="B260" s="14"/>
      <c r="C260" s="226"/>
      <c r="D260" s="225"/>
      <c r="E260" s="225"/>
      <c r="F260" s="225"/>
      <c r="G260" s="225"/>
      <c r="H260" s="225"/>
      <c r="I260" s="225"/>
      <c r="J260" s="225"/>
      <c r="K260" s="225"/>
      <c r="L260" s="225"/>
      <c r="M260" s="225"/>
      <c r="N260" s="225"/>
      <c r="O260" s="225"/>
      <c r="P260" s="225"/>
      <c r="Q260" s="225"/>
      <c r="R260" s="225"/>
      <c r="S260" s="225"/>
      <c r="T260" s="225"/>
      <c r="U260" s="225"/>
      <c r="V260" s="225"/>
      <c r="W260" s="225"/>
      <c r="X260" s="225"/>
      <c r="Y260" s="225"/>
      <c r="Z260" s="225"/>
      <c r="AA260" s="225"/>
      <c r="AB260" s="225"/>
      <c r="AC260" s="225"/>
      <c r="AD260" s="225"/>
      <c r="AE260" s="225"/>
      <c r="AF260" s="225"/>
      <c r="AG260" s="225"/>
      <c r="AH260" s="225"/>
      <c r="AI260" s="225"/>
      <c r="AJ260" s="225"/>
      <c r="AK260" s="225"/>
      <c r="AL260" s="225"/>
      <c r="AM260" s="225"/>
      <c r="AN260" s="225"/>
      <c r="AO260" s="225"/>
      <c r="AP260" s="225"/>
      <c r="AQ260" s="225"/>
      <c r="AR260" s="225"/>
    </row>
    <row r="261" spans="2:44" ht="15.95" customHeight="1" x14ac:dyDescent="0.4">
      <c r="B261" s="14"/>
      <c r="C261" s="27" t="s">
        <v>50</v>
      </c>
      <c r="D261" s="736" t="s">
        <v>417</v>
      </c>
      <c r="E261" s="736"/>
      <c r="F261" s="736"/>
      <c r="G261" s="736"/>
      <c r="H261" s="736"/>
      <c r="I261" s="736"/>
      <c r="J261" s="736"/>
      <c r="K261" s="736"/>
      <c r="L261" s="736"/>
      <c r="M261" s="736"/>
      <c r="N261" s="736"/>
      <c r="O261" s="736"/>
      <c r="P261" s="736"/>
      <c r="Q261" s="736"/>
      <c r="R261" s="736"/>
      <c r="S261" s="736"/>
      <c r="T261" s="736"/>
      <c r="U261" s="736"/>
      <c r="V261" s="736"/>
      <c r="W261" s="736"/>
      <c r="X261" s="736"/>
      <c r="Y261" s="736"/>
      <c r="Z261" s="736"/>
      <c r="AA261" s="736"/>
      <c r="AB261" s="736"/>
      <c r="AC261" s="736"/>
      <c r="AD261" s="736"/>
      <c r="AE261" s="736"/>
      <c r="AF261" s="736"/>
      <c r="AG261" s="736"/>
      <c r="AH261" s="736"/>
      <c r="AI261" s="736"/>
      <c r="AJ261" s="736"/>
      <c r="AK261" s="736"/>
      <c r="AL261" s="736"/>
      <c r="AM261" s="736"/>
      <c r="AN261" s="736"/>
      <c r="AO261" s="736"/>
      <c r="AP261" s="736"/>
      <c r="AQ261" s="736"/>
      <c r="AR261" s="736"/>
    </row>
    <row r="262" spans="2:44" ht="15.95" customHeight="1" x14ac:dyDescent="0.4">
      <c r="B262" s="14"/>
      <c r="C262" s="28"/>
      <c r="D262" s="736"/>
      <c r="E262" s="736"/>
      <c r="F262" s="736"/>
      <c r="G262" s="736"/>
      <c r="H262" s="736"/>
      <c r="I262" s="736"/>
      <c r="J262" s="736"/>
      <c r="K262" s="736"/>
      <c r="L262" s="736"/>
      <c r="M262" s="736"/>
      <c r="N262" s="736"/>
      <c r="O262" s="736"/>
      <c r="P262" s="736"/>
      <c r="Q262" s="736"/>
      <c r="R262" s="736"/>
      <c r="S262" s="736"/>
      <c r="T262" s="736"/>
      <c r="U262" s="736"/>
      <c r="V262" s="736"/>
      <c r="W262" s="736"/>
      <c r="X262" s="736"/>
      <c r="Y262" s="736"/>
      <c r="Z262" s="736"/>
      <c r="AA262" s="736"/>
      <c r="AB262" s="736"/>
      <c r="AC262" s="736"/>
      <c r="AD262" s="736"/>
      <c r="AE262" s="736"/>
      <c r="AF262" s="736"/>
      <c r="AG262" s="736"/>
      <c r="AH262" s="736"/>
      <c r="AI262" s="736"/>
      <c r="AJ262" s="736"/>
      <c r="AK262" s="736"/>
      <c r="AL262" s="736"/>
      <c r="AM262" s="736"/>
      <c r="AN262" s="736"/>
      <c r="AO262" s="736"/>
      <c r="AP262" s="736"/>
      <c r="AQ262" s="736"/>
      <c r="AR262" s="736"/>
    </row>
    <row r="263" spans="2:44" ht="15.95" customHeight="1" x14ac:dyDescent="0.4">
      <c r="B263" s="14"/>
      <c r="C263" s="28"/>
      <c r="D263" s="736"/>
      <c r="E263" s="736"/>
      <c r="F263" s="736"/>
      <c r="G263" s="736"/>
      <c r="H263" s="736"/>
      <c r="I263" s="736"/>
      <c r="J263" s="736"/>
      <c r="K263" s="736"/>
      <c r="L263" s="736"/>
      <c r="M263" s="736"/>
      <c r="N263" s="736"/>
      <c r="O263" s="736"/>
      <c r="P263" s="736"/>
      <c r="Q263" s="736"/>
      <c r="R263" s="736"/>
      <c r="S263" s="736"/>
      <c r="T263" s="736"/>
      <c r="U263" s="736"/>
      <c r="V263" s="736"/>
      <c r="W263" s="736"/>
      <c r="X263" s="736"/>
      <c r="Y263" s="736"/>
      <c r="Z263" s="736"/>
      <c r="AA263" s="736"/>
      <c r="AB263" s="736"/>
      <c r="AC263" s="736"/>
      <c r="AD263" s="736"/>
      <c r="AE263" s="736"/>
      <c r="AF263" s="736"/>
      <c r="AG263" s="736"/>
      <c r="AH263" s="736"/>
      <c r="AI263" s="736"/>
      <c r="AJ263" s="736"/>
      <c r="AK263" s="736"/>
      <c r="AL263" s="736"/>
      <c r="AM263" s="736"/>
      <c r="AN263" s="736"/>
      <c r="AO263" s="736"/>
      <c r="AP263" s="736"/>
      <c r="AQ263" s="736"/>
      <c r="AR263" s="736"/>
    </row>
    <row r="264" spans="2:44" ht="15.95" customHeight="1" x14ac:dyDescent="0.4">
      <c r="B264" s="14"/>
      <c r="C264" s="28"/>
      <c r="D264" s="736"/>
      <c r="E264" s="736"/>
      <c r="F264" s="736"/>
      <c r="G264" s="736"/>
      <c r="H264" s="736"/>
      <c r="I264" s="736"/>
      <c r="J264" s="736"/>
      <c r="K264" s="736"/>
      <c r="L264" s="736"/>
      <c r="M264" s="736"/>
      <c r="N264" s="736"/>
      <c r="O264" s="736"/>
      <c r="P264" s="736"/>
      <c r="Q264" s="736"/>
      <c r="R264" s="736"/>
      <c r="S264" s="736"/>
      <c r="T264" s="736"/>
      <c r="U264" s="736"/>
      <c r="V264" s="736"/>
      <c r="W264" s="736"/>
      <c r="X264" s="736"/>
      <c r="Y264" s="736"/>
      <c r="Z264" s="736"/>
      <c r="AA264" s="736"/>
      <c r="AB264" s="736"/>
      <c r="AC264" s="736"/>
      <c r="AD264" s="736"/>
      <c r="AE264" s="736"/>
      <c r="AF264" s="736"/>
      <c r="AG264" s="736"/>
      <c r="AH264" s="736"/>
      <c r="AI264" s="736"/>
      <c r="AJ264" s="736"/>
      <c r="AK264" s="736"/>
      <c r="AL264" s="736"/>
      <c r="AM264" s="736"/>
      <c r="AN264" s="736"/>
      <c r="AO264" s="736"/>
      <c r="AP264" s="736"/>
      <c r="AQ264" s="736"/>
      <c r="AR264" s="736"/>
    </row>
    <row r="265" spans="2:44" ht="15.95" customHeight="1" x14ac:dyDescent="0.4">
      <c r="B265" s="14"/>
      <c r="C265" s="226"/>
      <c r="D265" s="225"/>
      <c r="E265" s="225"/>
      <c r="F265" s="225"/>
      <c r="G265" s="225"/>
      <c r="H265" s="225"/>
      <c r="I265" s="225"/>
      <c r="J265" s="225"/>
      <c r="K265" s="225"/>
      <c r="L265" s="225"/>
      <c r="M265" s="225"/>
      <c r="N265" s="225"/>
      <c r="O265" s="225"/>
      <c r="P265" s="225"/>
      <c r="Q265" s="225"/>
      <c r="R265" s="225"/>
      <c r="S265" s="225"/>
      <c r="T265" s="225"/>
      <c r="U265" s="225"/>
      <c r="V265" s="225"/>
      <c r="W265" s="225"/>
      <c r="X265" s="225"/>
      <c r="Y265" s="225"/>
      <c r="Z265" s="225"/>
      <c r="AA265" s="225"/>
      <c r="AB265" s="225"/>
      <c r="AC265" s="225"/>
      <c r="AD265" s="225"/>
      <c r="AE265" s="225"/>
      <c r="AF265" s="225"/>
      <c r="AG265" s="225"/>
      <c r="AH265" s="225"/>
      <c r="AI265" s="225"/>
      <c r="AJ265" s="225"/>
      <c r="AK265" s="225"/>
      <c r="AL265" s="225"/>
      <c r="AM265" s="225"/>
      <c r="AN265" s="225"/>
      <c r="AO265" s="225"/>
      <c r="AP265" s="225"/>
      <c r="AQ265" s="225"/>
      <c r="AR265" s="225"/>
    </row>
    <row r="266" spans="2:44" ht="15.95" customHeight="1" x14ac:dyDescent="0.4">
      <c r="B266" s="14"/>
      <c r="C266" s="787" t="s">
        <v>540</v>
      </c>
      <c r="D266" s="787"/>
      <c r="E266" s="787"/>
      <c r="F266" s="787"/>
      <c r="G266" s="787"/>
      <c r="H266" s="787"/>
      <c r="I266" s="787"/>
      <c r="J266" s="787"/>
      <c r="K266" s="787"/>
      <c r="L266" s="787"/>
      <c r="M266" s="787"/>
      <c r="N266" s="787"/>
      <c r="O266" s="787"/>
      <c r="P266" s="787"/>
      <c r="Q266" s="787"/>
      <c r="R266" s="787"/>
      <c r="S266" s="787"/>
      <c r="T266" s="787"/>
      <c r="U266" s="787"/>
      <c r="V266" s="787"/>
      <c r="W266" s="787"/>
      <c r="X266" s="787"/>
      <c r="Y266" s="787"/>
      <c r="Z266" s="787"/>
      <c r="AA266" s="787"/>
      <c r="AB266" s="787"/>
      <c r="AC266" s="787"/>
      <c r="AD266" s="787"/>
      <c r="AE266" s="787"/>
      <c r="AF266" s="787"/>
      <c r="AG266" s="787"/>
      <c r="AH266" s="787"/>
      <c r="AI266" s="787"/>
      <c r="AJ266" s="787"/>
      <c r="AK266" s="787"/>
      <c r="AL266" s="787"/>
      <c r="AM266" s="787"/>
      <c r="AN266" s="787"/>
      <c r="AO266" s="787"/>
      <c r="AP266" s="787"/>
      <c r="AQ266" s="787"/>
      <c r="AR266" s="225"/>
    </row>
    <row r="267" spans="2:44" ht="15.95" customHeight="1" x14ac:dyDescent="0.4">
      <c r="B267" s="14"/>
      <c r="C267" s="787"/>
      <c r="D267" s="787"/>
      <c r="E267" s="787"/>
      <c r="F267" s="787"/>
      <c r="G267" s="787"/>
      <c r="H267" s="787"/>
      <c r="I267" s="787"/>
      <c r="J267" s="787"/>
      <c r="K267" s="787"/>
      <c r="L267" s="787"/>
      <c r="M267" s="787"/>
      <c r="N267" s="787"/>
      <c r="O267" s="787"/>
      <c r="P267" s="787"/>
      <c r="Q267" s="787"/>
      <c r="R267" s="787"/>
      <c r="S267" s="787"/>
      <c r="T267" s="787"/>
      <c r="U267" s="787"/>
      <c r="V267" s="787"/>
      <c r="W267" s="787"/>
      <c r="X267" s="787"/>
      <c r="Y267" s="787"/>
      <c r="Z267" s="787"/>
      <c r="AA267" s="787"/>
      <c r="AB267" s="787"/>
      <c r="AC267" s="787"/>
      <c r="AD267" s="787"/>
      <c r="AE267" s="787"/>
      <c r="AF267" s="787"/>
      <c r="AG267" s="787"/>
      <c r="AH267" s="787"/>
      <c r="AI267" s="787"/>
      <c r="AJ267" s="787"/>
      <c r="AK267" s="787"/>
      <c r="AL267" s="787"/>
      <c r="AM267" s="787"/>
      <c r="AN267" s="787"/>
      <c r="AO267" s="787"/>
      <c r="AP267" s="787"/>
      <c r="AQ267" s="787"/>
      <c r="AR267" s="225"/>
    </row>
    <row r="268" spans="2:44" ht="15.95" customHeight="1" x14ac:dyDescent="0.4">
      <c r="B268" s="14"/>
      <c r="C268" s="233"/>
      <c r="D268" s="225"/>
      <c r="E268" s="225"/>
      <c r="F268" s="225"/>
      <c r="G268" s="225"/>
      <c r="H268" s="225"/>
      <c r="I268" s="225"/>
      <c r="J268" s="225"/>
      <c r="K268" s="225"/>
      <c r="L268" s="225"/>
      <c r="M268" s="225"/>
      <c r="N268" s="225"/>
      <c r="O268" s="225"/>
      <c r="P268" s="225"/>
      <c r="Q268" s="225"/>
      <c r="R268" s="225"/>
      <c r="S268" s="225"/>
      <c r="T268" s="225"/>
      <c r="U268" s="225"/>
      <c r="V268" s="225"/>
      <c r="W268" s="225"/>
      <c r="X268" s="225"/>
      <c r="Y268" s="225"/>
      <c r="Z268" s="225"/>
      <c r="AA268" s="225"/>
      <c r="AB268" s="225"/>
      <c r="AC268" s="225"/>
      <c r="AD268" s="225"/>
      <c r="AE268" s="225"/>
      <c r="AF268" s="225"/>
      <c r="AG268" s="225"/>
      <c r="AH268" s="225"/>
      <c r="AI268" s="225"/>
      <c r="AJ268" s="225"/>
      <c r="AK268" s="225"/>
      <c r="AL268" s="225"/>
      <c r="AM268" s="225"/>
      <c r="AN268" s="225"/>
      <c r="AO268" s="225"/>
      <c r="AP268" s="225"/>
      <c r="AQ268" s="225"/>
      <c r="AR268" s="225"/>
    </row>
    <row r="269" spans="2:44" ht="15.95" customHeight="1" x14ac:dyDescent="0.4">
      <c r="B269" s="14"/>
      <c r="C269" s="787" t="s">
        <v>666</v>
      </c>
      <c r="D269" s="787"/>
      <c r="E269" s="787"/>
      <c r="F269" s="787"/>
      <c r="G269" s="787"/>
      <c r="H269" s="787"/>
      <c r="I269" s="787"/>
      <c r="J269" s="787"/>
      <c r="K269" s="787"/>
      <c r="L269" s="787"/>
      <c r="M269" s="787"/>
      <c r="N269" s="787"/>
      <c r="O269" s="787"/>
      <c r="P269" s="787"/>
      <c r="Q269" s="787"/>
      <c r="R269" s="787"/>
      <c r="S269" s="787"/>
      <c r="T269" s="787"/>
      <c r="U269" s="787"/>
      <c r="V269" s="787"/>
      <c r="W269" s="787"/>
      <c r="X269" s="787"/>
      <c r="Y269" s="787"/>
      <c r="Z269" s="787"/>
      <c r="AA269" s="787"/>
      <c r="AB269" s="787"/>
      <c r="AC269" s="787"/>
      <c r="AD269" s="787"/>
      <c r="AE269" s="787"/>
      <c r="AF269" s="787"/>
      <c r="AG269" s="787"/>
      <c r="AH269" s="787"/>
      <c r="AI269" s="787"/>
      <c r="AJ269" s="787"/>
      <c r="AK269" s="787"/>
      <c r="AL269" s="787"/>
      <c r="AM269" s="787"/>
      <c r="AN269" s="787"/>
      <c r="AO269" s="787"/>
      <c r="AP269" s="787"/>
      <c r="AQ269" s="787"/>
      <c r="AR269" s="225"/>
    </row>
    <row r="270" spans="2:44" ht="15.95" customHeight="1" x14ac:dyDescent="0.4">
      <c r="B270" s="14"/>
      <c r="C270" s="787"/>
      <c r="D270" s="787"/>
      <c r="E270" s="787"/>
      <c r="F270" s="787"/>
      <c r="G270" s="787"/>
      <c r="H270" s="787"/>
      <c r="I270" s="787"/>
      <c r="J270" s="787"/>
      <c r="K270" s="787"/>
      <c r="L270" s="787"/>
      <c r="M270" s="787"/>
      <c r="N270" s="787"/>
      <c r="O270" s="787"/>
      <c r="P270" s="787"/>
      <c r="Q270" s="787"/>
      <c r="R270" s="787"/>
      <c r="S270" s="787"/>
      <c r="T270" s="787"/>
      <c r="U270" s="787"/>
      <c r="V270" s="787"/>
      <c r="W270" s="787"/>
      <c r="X270" s="787"/>
      <c r="Y270" s="787"/>
      <c r="Z270" s="787"/>
      <c r="AA270" s="787"/>
      <c r="AB270" s="787"/>
      <c r="AC270" s="787"/>
      <c r="AD270" s="787"/>
      <c r="AE270" s="787"/>
      <c r="AF270" s="787"/>
      <c r="AG270" s="787"/>
      <c r="AH270" s="787"/>
      <c r="AI270" s="787"/>
      <c r="AJ270" s="787"/>
      <c r="AK270" s="787"/>
      <c r="AL270" s="787"/>
      <c r="AM270" s="787"/>
      <c r="AN270" s="787"/>
      <c r="AO270" s="787"/>
      <c r="AP270" s="787"/>
      <c r="AQ270" s="787"/>
      <c r="AR270" s="225"/>
    </row>
    <row r="271" spans="2:44" ht="15.95" customHeight="1" x14ac:dyDescent="0.4">
      <c r="B271" s="14"/>
      <c r="C271" s="787"/>
      <c r="D271" s="787"/>
      <c r="E271" s="787"/>
      <c r="F271" s="787"/>
      <c r="G271" s="787"/>
      <c r="H271" s="787"/>
      <c r="I271" s="787"/>
      <c r="J271" s="787"/>
      <c r="K271" s="787"/>
      <c r="L271" s="787"/>
      <c r="M271" s="787"/>
      <c r="N271" s="787"/>
      <c r="O271" s="787"/>
      <c r="P271" s="787"/>
      <c r="Q271" s="787"/>
      <c r="R271" s="787"/>
      <c r="S271" s="787"/>
      <c r="T271" s="787"/>
      <c r="U271" s="787"/>
      <c r="V271" s="787"/>
      <c r="W271" s="787"/>
      <c r="X271" s="787"/>
      <c r="Y271" s="787"/>
      <c r="Z271" s="787"/>
      <c r="AA271" s="787"/>
      <c r="AB271" s="787"/>
      <c r="AC271" s="787"/>
      <c r="AD271" s="787"/>
      <c r="AE271" s="787"/>
      <c r="AF271" s="787"/>
      <c r="AG271" s="787"/>
      <c r="AH271" s="787"/>
      <c r="AI271" s="787"/>
      <c r="AJ271" s="787"/>
      <c r="AK271" s="787"/>
      <c r="AL271" s="787"/>
      <c r="AM271" s="787"/>
      <c r="AN271" s="787"/>
      <c r="AO271" s="787"/>
      <c r="AP271" s="787"/>
      <c r="AQ271" s="787"/>
      <c r="AR271" s="225"/>
    </row>
    <row r="272" spans="2:44" ht="15.95" customHeight="1" x14ac:dyDescent="0.4">
      <c r="B272" s="14"/>
      <c r="C272" s="787"/>
      <c r="D272" s="787"/>
      <c r="E272" s="787"/>
      <c r="F272" s="787"/>
      <c r="G272" s="787"/>
      <c r="H272" s="787"/>
      <c r="I272" s="787"/>
      <c r="J272" s="787"/>
      <c r="K272" s="787"/>
      <c r="L272" s="787"/>
      <c r="M272" s="787"/>
      <c r="N272" s="787"/>
      <c r="O272" s="787"/>
      <c r="P272" s="787"/>
      <c r="Q272" s="787"/>
      <c r="R272" s="787"/>
      <c r="S272" s="787"/>
      <c r="T272" s="787"/>
      <c r="U272" s="787"/>
      <c r="V272" s="787"/>
      <c r="W272" s="787"/>
      <c r="X272" s="787"/>
      <c r="Y272" s="787"/>
      <c r="Z272" s="787"/>
      <c r="AA272" s="787"/>
      <c r="AB272" s="787"/>
      <c r="AC272" s="787"/>
      <c r="AD272" s="787"/>
      <c r="AE272" s="787"/>
      <c r="AF272" s="787"/>
      <c r="AG272" s="787"/>
      <c r="AH272" s="787"/>
      <c r="AI272" s="787"/>
      <c r="AJ272" s="787"/>
      <c r="AK272" s="787"/>
      <c r="AL272" s="787"/>
      <c r="AM272" s="787"/>
      <c r="AN272" s="787"/>
      <c r="AO272" s="787"/>
      <c r="AP272" s="787"/>
      <c r="AQ272" s="787"/>
      <c r="AR272" s="225"/>
    </row>
    <row r="273" spans="2:47" ht="13.5" customHeight="1" x14ac:dyDescent="0.4">
      <c r="B273" s="734"/>
      <c r="C273" s="735"/>
      <c r="D273" s="735"/>
      <c r="E273" s="483" t="s">
        <v>541</v>
      </c>
      <c r="F273" s="484"/>
      <c r="G273" s="484"/>
      <c r="H273" s="484"/>
      <c r="I273" s="484"/>
      <c r="J273" s="484"/>
      <c r="K273" s="484"/>
      <c r="L273" s="484"/>
      <c r="M273" s="484"/>
      <c r="N273" s="484"/>
      <c r="O273" s="484"/>
      <c r="P273" s="484"/>
      <c r="Q273" s="484"/>
      <c r="R273" s="484"/>
      <c r="S273" s="484"/>
      <c r="T273" s="484"/>
      <c r="U273" s="484"/>
      <c r="V273" s="484"/>
      <c r="W273" s="484"/>
      <c r="X273" s="484"/>
      <c r="Y273" s="484"/>
      <c r="Z273" s="484"/>
      <c r="AA273" s="484"/>
      <c r="AB273" s="484"/>
      <c r="AC273" s="484"/>
      <c r="AD273" s="484"/>
      <c r="AE273" s="484"/>
      <c r="AF273" s="484"/>
      <c r="AG273" s="484"/>
      <c r="AH273" s="484"/>
      <c r="AI273" s="485"/>
      <c r="AJ273" s="234"/>
      <c r="AK273" s="492"/>
      <c r="AL273" s="492"/>
      <c r="AM273" s="492"/>
      <c r="AN273" s="492"/>
      <c r="AO273" s="492"/>
      <c r="AP273" s="492"/>
      <c r="AQ273" s="492"/>
      <c r="AR273" s="235"/>
    </row>
    <row r="274" spans="2:47" ht="13.5" customHeight="1" x14ac:dyDescent="0.4">
      <c r="B274" s="735"/>
      <c r="C274" s="735"/>
      <c r="D274" s="735"/>
      <c r="E274" s="486"/>
      <c r="F274" s="487"/>
      <c r="G274" s="487"/>
      <c r="H274" s="487"/>
      <c r="I274" s="487"/>
      <c r="J274" s="487"/>
      <c r="K274" s="487"/>
      <c r="L274" s="487"/>
      <c r="M274" s="487"/>
      <c r="N274" s="487"/>
      <c r="O274" s="487"/>
      <c r="P274" s="487"/>
      <c r="Q274" s="487"/>
      <c r="R274" s="487"/>
      <c r="S274" s="487"/>
      <c r="T274" s="487"/>
      <c r="U274" s="487"/>
      <c r="V274" s="487"/>
      <c r="W274" s="487"/>
      <c r="X274" s="487"/>
      <c r="Y274" s="487"/>
      <c r="Z274" s="487"/>
      <c r="AA274" s="487"/>
      <c r="AB274" s="487"/>
      <c r="AC274" s="487"/>
      <c r="AD274" s="487"/>
      <c r="AE274" s="487"/>
      <c r="AF274" s="487"/>
      <c r="AG274" s="487"/>
      <c r="AH274" s="487"/>
      <c r="AI274" s="488"/>
      <c r="AJ274" s="234"/>
      <c r="AK274" s="235"/>
      <c r="AL274" s="235"/>
      <c r="AM274" s="235"/>
      <c r="AN274" s="235"/>
      <c r="AO274" s="235"/>
      <c r="AP274" s="235"/>
      <c r="AQ274" s="235"/>
      <c r="AR274" s="235"/>
    </row>
    <row r="275" spans="2:47" ht="13.5" customHeight="1" x14ac:dyDescent="0.4">
      <c r="B275" s="735"/>
      <c r="C275" s="735"/>
      <c r="D275" s="735"/>
      <c r="E275" s="489"/>
      <c r="F275" s="490"/>
      <c r="G275" s="490"/>
      <c r="H275" s="490"/>
      <c r="I275" s="490"/>
      <c r="J275" s="490"/>
      <c r="K275" s="490"/>
      <c r="L275" s="490"/>
      <c r="M275" s="490"/>
      <c r="N275" s="490"/>
      <c r="O275" s="490"/>
      <c r="P275" s="490"/>
      <c r="Q275" s="490"/>
      <c r="R275" s="490"/>
      <c r="S275" s="490"/>
      <c r="T275" s="490"/>
      <c r="U275" s="490"/>
      <c r="V275" s="490"/>
      <c r="W275" s="490"/>
      <c r="X275" s="490"/>
      <c r="Y275" s="490"/>
      <c r="Z275" s="490"/>
      <c r="AA275" s="490"/>
      <c r="AB275" s="490"/>
      <c r="AC275" s="490"/>
      <c r="AD275" s="490"/>
      <c r="AE275" s="490"/>
      <c r="AF275" s="490"/>
      <c r="AG275" s="490"/>
      <c r="AH275" s="490"/>
      <c r="AI275" s="491"/>
      <c r="AJ275" s="234"/>
      <c r="AK275" s="235"/>
      <c r="AL275" s="235"/>
      <c r="AM275" s="235"/>
      <c r="AN275" s="235"/>
      <c r="AO275" s="235"/>
      <c r="AP275" s="235"/>
      <c r="AQ275" s="235"/>
      <c r="AR275" s="235"/>
    </row>
    <row r="276" spans="2:47" ht="15.95" customHeight="1" x14ac:dyDescent="0.4">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236"/>
      <c r="AL276" s="236"/>
      <c r="AM276" s="236"/>
      <c r="AN276" s="236"/>
      <c r="AO276" s="236"/>
      <c r="AP276" s="236"/>
      <c r="AQ276" s="236"/>
      <c r="AR276" s="33"/>
    </row>
    <row r="277" spans="2:47" ht="15.95" customHeight="1" x14ac:dyDescent="0.4">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236"/>
      <c r="AL277" s="236"/>
      <c r="AM277" s="236"/>
      <c r="AN277" s="236"/>
      <c r="AO277" s="236"/>
      <c r="AP277" s="236"/>
      <c r="AQ277" s="236"/>
      <c r="AR277" s="33"/>
    </row>
    <row r="278" spans="2:47" ht="15.95" customHeight="1" x14ac:dyDescent="0.4">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236"/>
      <c r="AL278" s="236"/>
      <c r="AM278" s="236"/>
      <c r="AN278" s="236"/>
      <c r="AO278" s="236"/>
      <c r="AP278" s="236"/>
      <c r="AQ278" s="236"/>
      <c r="AR278" s="33"/>
    </row>
    <row r="279" spans="2:47" ht="15.95" customHeight="1" x14ac:dyDescent="0.4">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236"/>
      <c r="AL279" s="236"/>
      <c r="AM279" s="236"/>
      <c r="AN279" s="236"/>
      <c r="AO279" s="236"/>
      <c r="AP279" s="236"/>
      <c r="AQ279" s="236"/>
      <c r="AR279" s="33"/>
    </row>
    <row r="280" spans="2:47" ht="15.95" customHeight="1" x14ac:dyDescent="0.4">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U280" s="230"/>
    </row>
    <row r="281" spans="2:47" ht="15.95" hidden="1" customHeight="1" x14ac:dyDescent="0.4">
      <c r="B281" s="14" t="s">
        <v>533</v>
      </c>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T281" s="230" t="s">
        <v>536</v>
      </c>
    </row>
    <row r="282" spans="2:47" ht="15.95" hidden="1" customHeight="1" x14ac:dyDescent="0.4">
      <c r="B282" s="229"/>
      <c r="C282" s="227"/>
      <c r="D282" s="736" t="s">
        <v>534</v>
      </c>
      <c r="E282" s="736"/>
      <c r="F282" s="736"/>
      <c r="G282" s="736"/>
      <c r="H282" s="736"/>
      <c r="I282" s="736"/>
      <c r="J282" s="736"/>
      <c r="K282" s="736"/>
      <c r="L282" s="736"/>
      <c r="M282" s="736"/>
      <c r="N282" s="736"/>
      <c r="O282" s="736"/>
      <c r="P282" s="736"/>
      <c r="Q282" s="736"/>
      <c r="R282" s="736"/>
      <c r="S282" s="736"/>
      <c r="T282" s="736"/>
      <c r="U282" s="736"/>
      <c r="V282" s="736"/>
      <c r="W282" s="736"/>
      <c r="X282" s="736"/>
      <c r="Y282" s="736"/>
      <c r="Z282" s="736"/>
      <c r="AA282" s="736"/>
      <c r="AB282" s="736"/>
      <c r="AC282" s="736"/>
      <c r="AD282" s="736"/>
      <c r="AE282" s="736"/>
      <c r="AF282" s="736"/>
      <c r="AG282" s="736"/>
      <c r="AH282" s="736"/>
      <c r="AI282" s="736"/>
      <c r="AJ282" s="736"/>
      <c r="AK282" s="736"/>
      <c r="AL282" s="736"/>
      <c r="AM282" s="736"/>
      <c r="AN282" s="736"/>
      <c r="AO282" s="736"/>
      <c r="AP282" s="736"/>
      <c r="AQ282" s="736"/>
      <c r="AR282" s="736"/>
      <c r="AU282" s="231" t="s">
        <v>537</v>
      </c>
    </row>
    <row r="283" spans="2:47" ht="15.95" hidden="1" customHeight="1" x14ac:dyDescent="0.4">
      <c r="B283" s="227"/>
      <c r="C283" s="27"/>
      <c r="D283" s="736"/>
      <c r="E283" s="736"/>
      <c r="F283" s="736"/>
      <c r="G283" s="736"/>
      <c r="H283" s="736"/>
      <c r="I283" s="736"/>
      <c r="J283" s="736"/>
      <c r="K283" s="736"/>
      <c r="L283" s="736"/>
      <c r="M283" s="736"/>
      <c r="N283" s="736"/>
      <c r="O283" s="736"/>
      <c r="P283" s="736"/>
      <c r="Q283" s="736"/>
      <c r="R283" s="736"/>
      <c r="S283" s="736"/>
      <c r="T283" s="736"/>
      <c r="U283" s="736"/>
      <c r="V283" s="736"/>
      <c r="W283" s="736"/>
      <c r="X283" s="736"/>
      <c r="Y283" s="736"/>
      <c r="Z283" s="736"/>
      <c r="AA283" s="736"/>
      <c r="AB283" s="736"/>
      <c r="AC283" s="736"/>
      <c r="AD283" s="736"/>
      <c r="AE283" s="736"/>
      <c r="AF283" s="736"/>
      <c r="AG283" s="736"/>
      <c r="AH283" s="736"/>
      <c r="AI283" s="736"/>
      <c r="AJ283" s="736"/>
      <c r="AK283" s="736"/>
      <c r="AL283" s="736"/>
      <c r="AM283" s="736"/>
      <c r="AN283" s="736"/>
      <c r="AO283" s="736"/>
      <c r="AP283" s="736"/>
      <c r="AQ283" s="736"/>
      <c r="AR283" s="736"/>
    </row>
    <row r="284" spans="2:47" ht="15.95" hidden="1" customHeight="1" x14ac:dyDescent="0.4">
      <c r="B284" s="227"/>
      <c r="C284" s="27" t="s">
        <v>50</v>
      </c>
      <c r="D284" s="736"/>
      <c r="E284" s="736"/>
      <c r="F284" s="736"/>
      <c r="G284" s="736"/>
      <c r="H284" s="736"/>
      <c r="I284" s="736"/>
      <c r="J284" s="736"/>
      <c r="K284" s="736"/>
      <c r="L284" s="736"/>
      <c r="M284" s="736"/>
      <c r="N284" s="736"/>
      <c r="O284" s="736"/>
      <c r="P284" s="736"/>
      <c r="Q284" s="736"/>
      <c r="R284" s="736"/>
      <c r="S284" s="736"/>
      <c r="T284" s="736"/>
      <c r="U284" s="736"/>
      <c r="V284" s="736"/>
      <c r="W284" s="736"/>
      <c r="X284" s="736"/>
      <c r="Y284" s="736"/>
      <c r="Z284" s="736"/>
      <c r="AA284" s="736"/>
      <c r="AB284" s="736"/>
      <c r="AC284" s="736"/>
      <c r="AD284" s="736"/>
      <c r="AE284" s="736"/>
      <c r="AF284" s="736"/>
      <c r="AG284" s="736"/>
      <c r="AH284" s="736"/>
      <c r="AI284" s="736"/>
      <c r="AJ284" s="736"/>
      <c r="AK284" s="736"/>
      <c r="AL284" s="736"/>
      <c r="AM284" s="736"/>
      <c r="AN284" s="736"/>
      <c r="AO284" s="736"/>
      <c r="AP284" s="736"/>
      <c r="AQ284" s="736"/>
      <c r="AR284" s="736"/>
    </row>
    <row r="285" spans="2:47" ht="15.95" hidden="1" customHeight="1" x14ac:dyDescent="0.4">
      <c r="B285" s="227"/>
      <c r="C285" s="227"/>
      <c r="D285" s="736"/>
      <c r="E285" s="736"/>
      <c r="F285" s="736"/>
      <c r="G285" s="736"/>
      <c r="H285" s="736"/>
      <c r="I285" s="736"/>
      <c r="J285" s="736"/>
      <c r="K285" s="736"/>
      <c r="L285" s="736"/>
      <c r="M285" s="736"/>
      <c r="N285" s="736"/>
      <c r="O285" s="736"/>
      <c r="P285" s="736"/>
      <c r="Q285" s="736"/>
      <c r="R285" s="736"/>
      <c r="S285" s="736"/>
      <c r="T285" s="736"/>
      <c r="U285" s="736"/>
      <c r="V285" s="736"/>
      <c r="W285" s="736"/>
      <c r="X285" s="736"/>
      <c r="Y285" s="736"/>
      <c r="Z285" s="736"/>
      <c r="AA285" s="736"/>
      <c r="AB285" s="736"/>
      <c r="AC285" s="736"/>
      <c r="AD285" s="736"/>
      <c r="AE285" s="736"/>
      <c r="AF285" s="736"/>
      <c r="AG285" s="736"/>
      <c r="AH285" s="736"/>
      <c r="AI285" s="736"/>
      <c r="AJ285" s="736"/>
      <c r="AK285" s="736"/>
      <c r="AL285" s="736"/>
      <c r="AM285" s="736"/>
      <c r="AN285" s="736"/>
      <c r="AO285" s="736"/>
      <c r="AP285" s="736"/>
      <c r="AQ285" s="736"/>
      <c r="AR285" s="736"/>
    </row>
    <row r="286" spans="2:47" ht="15.95" hidden="1" customHeight="1" x14ac:dyDescent="0.4">
      <c r="B286" s="227"/>
      <c r="C286" s="227"/>
      <c r="D286" s="736"/>
      <c r="E286" s="736"/>
      <c r="F286" s="736"/>
      <c r="G286" s="736"/>
      <c r="H286" s="736"/>
      <c r="I286" s="736"/>
      <c r="J286" s="736"/>
      <c r="K286" s="736"/>
      <c r="L286" s="736"/>
      <c r="M286" s="736"/>
      <c r="N286" s="736"/>
      <c r="O286" s="736"/>
      <c r="P286" s="736"/>
      <c r="Q286" s="736"/>
      <c r="R286" s="736"/>
      <c r="S286" s="736"/>
      <c r="T286" s="736"/>
      <c r="U286" s="736"/>
      <c r="V286" s="736"/>
      <c r="W286" s="736"/>
      <c r="X286" s="736"/>
      <c r="Y286" s="736"/>
      <c r="Z286" s="736"/>
      <c r="AA286" s="736"/>
      <c r="AB286" s="736"/>
      <c r="AC286" s="736"/>
      <c r="AD286" s="736"/>
      <c r="AE286" s="736"/>
      <c r="AF286" s="736"/>
      <c r="AG286" s="736"/>
      <c r="AH286" s="736"/>
      <c r="AI286" s="736"/>
      <c r="AJ286" s="736"/>
      <c r="AK286" s="736"/>
      <c r="AL286" s="736"/>
      <c r="AM286" s="736"/>
      <c r="AN286" s="736"/>
      <c r="AO286" s="736"/>
      <c r="AP286" s="736"/>
      <c r="AQ286" s="736"/>
      <c r="AR286" s="736"/>
    </row>
    <row r="287" spans="2:47" ht="15.95" hidden="1" customHeight="1" x14ac:dyDescent="0.4">
      <c r="B287" s="227"/>
      <c r="C287" s="27" t="s">
        <v>50</v>
      </c>
      <c r="D287" s="736"/>
      <c r="E287" s="736"/>
      <c r="F287" s="736"/>
      <c r="G287" s="736"/>
      <c r="H287" s="736"/>
      <c r="I287" s="736"/>
      <c r="J287" s="736"/>
      <c r="K287" s="736"/>
      <c r="L287" s="736"/>
      <c r="M287" s="736"/>
      <c r="N287" s="736"/>
      <c r="O287" s="736"/>
      <c r="P287" s="736"/>
      <c r="Q287" s="736"/>
      <c r="R287" s="736"/>
      <c r="S287" s="736"/>
      <c r="T287" s="736"/>
      <c r="U287" s="736"/>
      <c r="V287" s="736"/>
      <c r="W287" s="736"/>
      <c r="X287" s="736"/>
      <c r="Y287" s="736"/>
      <c r="Z287" s="736"/>
      <c r="AA287" s="736"/>
      <c r="AB287" s="736"/>
      <c r="AC287" s="736"/>
      <c r="AD287" s="736"/>
      <c r="AE287" s="736"/>
      <c r="AF287" s="736"/>
      <c r="AG287" s="736"/>
      <c r="AH287" s="736"/>
      <c r="AI287" s="736"/>
      <c r="AJ287" s="736"/>
      <c r="AK287" s="736"/>
      <c r="AL287" s="736"/>
      <c r="AM287" s="736"/>
      <c r="AN287" s="736"/>
      <c r="AO287" s="736"/>
      <c r="AP287" s="736"/>
      <c r="AQ287" s="736"/>
      <c r="AR287" s="736"/>
    </row>
    <row r="288" spans="2:47" ht="15.95" hidden="1" customHeight="1" x14ac:dyDescent="0.4">
      <c r="B288" s="227"/>
      <c r="C288" s="27"/>
      <c r="D288" s="736"/>
      <c r="E288" s="736"/>
      <c r="F288" s="736"/>
      <c r="G288" s="736"/>
      <c r="H288" s="736"/>
      <c r="I288" s="736"/>
      <c r="J288" s="736"/>
      <c r="K288" s="736"/>
      <c r="L288" s="736"/>
      <c r="M288" s="736"/>
      <c r="N288" s="736"/>
      <c r="O288" s="736"/>
      <c r="P288" s="736"/>
      <c r="Q288" s="736"/>
      <c r="R288" s="736"/>
      <c r="S288" s="736"/>
      <c r="T288" s="736"/>
      <c r="U288" s="736"/>
      <c r="V288" s="736"/>
      <c r="W288" s="736"/>
      <c r="X288" s="736"/>
      <c r="Y288" s="736"/>
      <c r="Z288" s="736"/>
      <c r="AA288" s="736"/>
      <c r="AB288" s="736"/>
      <c r="AC288" s="736"/>
      <c r="AD288" s="736"/>
      <c r="AE288" s="736"/>
      <c r="AF288" s="736"/>
      <c r="AG288" s="736"/>
      <c r="AH288" s="736"/>
      <c r="AI288" s="736"/>
      <c r="AJ288" s="736"/>
      <c r="AK288" s="736"/>
      <c r="AL288" s="736"/>
      <c r="AM288" s="736"/>
      <c r="AN288" s="736"/>
      <c r="AO288" s="736"/>
      <c r="AP288" s="736"/>
      <c r="AQ288" s="736"/>
      <c r="AR288" s="736"/>
    </row>
    <row r="289" spans="1:44" ht="15.95" hidden="1" customHeight="1" x14ac:dyDescent="0.4">
      <c r="B289" s="228"/>
      <c r="C289" s="228"/>
      <c r="D289" s="14" t="s">
        <v>535</v>
      </c>
      <c r="E289" s="228"/>
      <c r="F289" s="228"/>
      <c r="G289" s="228"/>
      <c r="H289" s="228"/>
      <c r="I289" s="228"/>
      <c r="J289" s="228"/>
      <c r="K289" s="228"/>
      <c r="L289" s="228"/>
      <c r="M289" s="228"/>
      <c r="N289" s="228"/>
      <c r="O289" s="228"/>
      <c r="P289" s="228"/>
      <c r="Q289" s="228"/>
      <c r="R289" s="228"/>
      <c r="S289" s="228"/>
      <c r="T289" s="228"/>
      <c r="U289" s="228"/>
      <c r="V289" s="228"/>
      <c r="W289" s="228"/>
      <c r="X289" s="228"/>
      <c r="Y289" s="228"/>
      <c r="Z289" s="228"/>
      <c r="AA289" s="228"/>
      <c r="AB289" s="228"/>
      <c r="AC289" s="228"/>
      <c r="AD289" s="228"/>
      <c r="AE289" s="228"/>
      <c r="AF289" s="228"/>
      <c r="AG289" s="228"/>
      <c r="AH289" s="228"/>
      <c r="AI289" s="228"/>
      <c r="AJ289" s="228"/>
      <c r="AK289" s="228"/>
      <c r="AL289" s="228"/>
      <c r="AM289" s="228"/>
      <c r="AN289" s="228"/>
      <c r="AO289" s="228"/>
      <c r="AP289" s="228"/>
      <c r="AQ289" s="228"/>
      <c r="AR289" s="228"/>
    </row>
    <row r="290" spans="1:44" ht="15.95" hidden="1" customHeight="1" x14ac:dyDescent="0.4">
      <c r="D290" s="770"/>
      <c r="E290" s="771"/>
      <c r="F290" s="771"/>
      <c r="G290" s="771"/>
      <c r="H290" s="771"/>
      <c r="I290" s="771"/>
      <c r="J290" s="771"/>
      <c r="K290" s="771"/>
      <c r="L290" s="771"/>
      <c r="M290" s="771"/>
      <c r="N290" s="771"/>
      <c r="O290" s="771"/>
      <c r="P290" s="772"/>
      <c r="Q290" s="770"/>
      <c r="R290" s="771"/>
      <c r="S290" s="771"/>
      <c r="T290" s="771"/>
      <c r="U290" s="771"/>
      <c r="V290" s="771"/>
      <c r="W290" s="771"/>
      <c r="X290" s="771"/>
      <c r="Y290" s="771"/>
      <c r="Z290" s="771"/>
      <c r="AA290" s="771"/>
      <c r="AB290" s="771"/>
      <c r="AC290" s="772"/>
      <c r="AD290" s="770"/>
      <c r="AE290" s="771"/>
      <c r="AF290" s="771"/>
      <c r="AG290" s="771"/>
      <c r="AH290" s="771"/>
      <c r="AI290" s="771"/>
      <c r="AJ290" s="771"/>
      <c r="AK290" s="771"/>
      <c r="AL290" s="771"/>
      <c r="AM290" s="771"/>
      <c r="AN290" s="771"/>
      <c r="AO290" s="771"/>
      <c r="AP290" s="772"/>
      <c r="AQ290" s="33"/>
      <c r="AR290" s="33"/>
    </row>
    <row r="291" spans="1:44" ht="15.95" hidden="1" customHeight="1" x14ac:dyDescent="0.4">
      <c r="D291" s="773"/>
      <c r="E291" s="774"/>
      <c r="F291" s="774"/>
      <c r="G291" s="774"/>
      <c r="H291" s="774"/>
      <c r="I291" s="774"/>
      <c r="J291" s="774"/>
      <c r="K291" s="774"/>
      <c r="L291" s="774"/>
      <c r="M291" s="774"/>
      <c r="N291" s="774"/>
      <c r="O291" s="774"/>
      <c r="P291" s="775"/>
      <c r="Q291" s="773"/>
      <c r="R291" s="774"/>
      <c r="S291" s="774"/>
      <c r="T291" s="774"/>
      <c r="U291" s="774"/>
      <c r="V291" s="774"/>
      <c r="W291" s="774"/>
      <c r="X291" s="774"/>
      <c r="Y291" s="774"/>
      <c r="Z291" s="774"/>
      <c r="AA291" s="774"/>
      <c r="AB291" s="774"/>
      <c r="AC291" s="775"/>
      <c r="AD291" s="773"/>
      <c r="AE291" s="774"/>
      <c r="AF291" s="774"/>
      <c r="AG291" s="774"/>
      <c r="AH291" s="774"/>
      <c r="AI291" s="774"/>
      <c r="AJ291" s="774"/>
      <c r="AK291" s="774"/>
      <c r="AL291" s="774"/>
      <c r="AM291" s="774"/>
      <c r="AN291" s="774"/>
      <c r="AO291" s="774"/>
      <c r="AP291" s="775"/>
      <c r="AQ291" s="33"/>
      <c r="AR291" s="33"/>
    </row>
    <row r="292" spans="1:44" ht="15.95" customHeight="1" x14ac:dyDescent="0.4">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row>
    <row r="293" spans="1:44" ht="15.95" customHeight="1" x14ac:dyDescent="0.4">
      <c r="B293" s="740" t="s">
        <v>538</v>
      </c>
      <c r="C293" s="412"/>
      <c r="D293" s="412"/>
      <c r="E293" s="412"/>
      <c r="F293" s="412"/>
      <c r="G293" s="412"/>
      <c r="H293" s="412"/>
      <c r="I293" s="412"/>
      <c r="J293" s="412"/>
      <c r="K293" s="412"/>
      <c r="L293" s="412"/>
      <c r="M293" s="412"/>
      <c r="N293" s="412"/>
      <c r="O293" s="412"/>
      <c r="P293" s="412"/>
      <c r="Q293" s="412"/>
      <c r="R293" s="412"/>
      <c r="S293" s="412"/>
      <c r="T293" s="412"/>
      <c r="U293" s="412"/>
      <c r="V293" s="412"/>
      <c r="W293" s="412"/>
      <c r="X293" s="412"/>
      <c r="Y293" s="412"/>
      <c r="Z293" s="412"/>
      <c r="AA293" s="412"/>
      <c r="AB293" s="412"/>
      <c r="AC293" s="412"/>
      <c r="AD293" s="412"/>
      <c r="AE293" s="412"/>
      <c r="AF293" s="412"/>
      <c r="AG293" s="412"/>
      <c r="AH293" s="412"/>
      <c r="AI293" s="412"/>
      <c r="AJ293" s="412"/>
      <c r="AK293" s="412"/>
      <c r="AL293" s="412"/>
      <c r="AM293" s="412"/>
      <c r="AN293" s="412"/>
      <c r="AO293" s="412"/>
      <c r="AP293" s="412"/>
      <c r="AQ293" s="412"/>
      <c r="AR293" s="412"/>
    </row>
    <row r="294" spans="1:44" ht="15.95" customHeight="1" x14ac:dyDescent="0.2">
      <c r="A294" s="16"/>
      <c r="B294" s="776" t="s">
        <v>539</v>
      </c>
      <c r="C294" s="776"/>
      <c r="D294" s="776"/>
      <c r="E294" s="776"/>
      <c r="F294" s="776"/>
      <c r="G294" s="776"/>
      <c r="H294" s="776"/>
      <c r="I294" s="776"/>
      <c r="J294" s="776"/>
      <c r="K294" s="776"/>
      <c r="L294" s="776"/>
      <c r="M294" s="776"/>
      <c r="N294" s="776"/>
      <c r="O294" s="776"/>
      <c r="P294" s="776"/>
      <c r="Q294" s="776"/>
      <c r="R294" s="776"/>
      <c r="S294" s="776"/>
      <c r="T294" s="776"/>
      <c r="U294" s="776"/>
      <c r="V294" s="776"/>
      <c r="W294" s="776"/>
      <c r="X294" s="776"/>
      <c r="Y294" s="776"/>
      <c r="Z294" s="776"/>
      <c r="AA294" s="776"/>
      <c r="AB294" s="776"/>
      <c r="AC294" s="776"/>
      <c r="AD294" s="776"/>
      <c r="AE294" s="776"/>
      <c r="AF294" s="776"/>
      <c r="AG294" s="776"/>
      <c r="AH294" s="776"/>
      <c r="AI294" s="776"/>
      <c r="AJ294" s="776"/>
      <c r="AK294" s="776"/>
      <c r="AL294" s="776"/>
      <c r="AM294" s="776"/>
      <c r="AN294" s="776"/>
      <c r="AO294" s="776"/>
      <c r="AP294" s="776"/>
      <c r="AQ294" s="776"/>
      <c r="AR294" s="776"/>
    </row>
    <row r="295" spans="1:44" ht="15.95" customHeight="1" x14ac:dyDescent="0.2">
      <c r="A295" s="16"/>
      <c r="B295" s="776"/>
      <c r="C295" s="776"/>
      <c r="D295" s="776"/>
      <c r="E295" s="776"/>
      <c r="F295" s="776"/>
      <c r="G295" s="776"/>
      <c r="H295" s="776"/>
      <c r="I295" s="776"/>
      <c r="J295" s="776"/>
      <c r="K295" s="776"/>
      <c r="L295" s="776"/>
      <c r="M295" s="776"/>
      <c r="N295" s="776"/>
      <c r="O295" s="776"/>
      <c r="P295" s="776"/>
      <c r="Q295" s="776"/>
      <c r="R295" s="776"/>
      <c r="S295" s="776"/>
      <c r="T295" s="776"/>
      <c r="U295" s="776"/>
      <c r="V295" s="776"/>
      <c r="W295" s="776"/>
      <c r="X295" s="776"/>
      <c r="Y295" s="776"/>
      <c r="Z295" s="776"/>
      <c r="AA295" s="776"/>
      <c r="AB295" s="776"/>
      <c r="AC295" s="776"/>
      <c r="AD295" s="776"/>
      <c r="AE295" s="776"/>
      <c r="AF295" s="776"/>
      <c r="AG295" s="776"/>
      <c r="AH295" s="776"/>
      <c r="AI295" s="776"/>
      <c r="AJ295" s="776"/>
      <c r="AK295" s="776"/>
      <c r="AL295" s="776"/>
      <c r="AM295" s="776"/>
      <c r="AN295" s="776"/>
      <c r="AO295" s="776"/>
      <c r="AP295" s="776"/>
      <c r="AQ295" s="776"/>
      <c r="AR295" s="776"/>
    </row>
    <row r="296" spans="1:44" ht="15.95" customHeight="1" x14ac:dyDescent="0.2">
      <c r="A296" s="16"/>
      <c r="B296" s="777"/>
      <c r="C296" s="777"/>
      <c r="D296" s="777"/>
      <c r="E296" s="777"/>
      <c r="F296" s="777"/>
      <c r="G296" s="777"/>
      <c r="H296" s="777"/>
      <c r="I296" s="777"/>
      <c r="J296" s="777"/>
      <c r="K296" s="777"/>
      <c r="L296" s="777"/>
      <c r="M296" s="777"/>
      <c r="N296" s="777"/>
      <c r="O296" s="777"/>
      <c r="P296" s="777"/>
      <c r="Q296" s="777"/>
      <c r="R296" s="777"/>
      <c r="S296" s="777"/>
      <c r="T296" s="777"/>
      <c r="U296" s="777"/>
      <c r="V296" s="777"/>
      <c r="W296" s="777"/>
      <c r="X296" s="777"/>
      <c r="Y296" s="777"/>
      <c r="Z296" s="777"/>
      <c r="AA296" s="777"/>
      <c r="AB296" s="777"/>
      <c r="AC296" s="777"/>
      <c r="AD296" s="777"/>
      <c r="AE296" s="777"/>
      <c r="AF296" s="777"/>
      <c r="AG296" s="777"/>
      <c r="AH296" s="777"/>
      <c r="AI296" s="777"/>
      <c r="AJ296" s="777"/>
      <c r="AK296" s="777"/>
      <c r="AL296" s="777"/>
      <c r="AM296" s="777"/>
      <c r="AN296" s="777"/>
      <c r="AO296" s="777"/>
      <c r="AP296" s="777"/>
      <c r="AQ296" s="777"/>
      <c r="AR296" s="777"/>
    </row>
    <row r="297" spans="1:44" ht="19.5" customHeight="1" x14ac:dyDescent="0.4">
      <c r="B297" s="778"/>
      <c r="C297" s="779"/>
      <c r="D297" s="779"/>
      <c r="E297" s="779"/>
      <c r="F297" s="779"/>
      <c r="G297" s="779"/>
      <c r="H297" s="779"/>
      <c r="I297" s="779"/>
      <c r="J297" s="779"/>
      <c r="K297" s="779"/>
      <c r="L297" s="779"/>
      <c r="M297" s="779"/>
      <c r="N297" s="779"/>
      <c r="O297" s="779"/>
      <c r="P297" s="779"/>
      <c r="Q297" s="779"/>
      <c r="R297" s="779"/>
      <c r="S297" s="779"/>
      <c r="T297" s="779"/>
      <c r="U297" s="779"/>
      <c r="V297" s="779"/>
      <c r="W297" s="779"/>
      <c r="X297" s="779"/>
      <c r="Y297" s="779"/>
      <c r="Z297" s="779"/>
      <c r="AA297" s="779"/>
      <c r="AB297" s="779"/>
      <c r="AC297" s="779"/>
      <c r="AD297" s="779"/>
      <c r="AE297" s="779"/>
      <c r="AF297" s="779"/>
      <c r="AG297" s="779"/>
      <c r="AH297" s="779"/>
      <c r="AI297" s="779"/>
      <c r="AJ297" s="779"/>
      <c r="AK297" s="779"/>
      <c r="AL297" s="779"/>
      <c r="AM297" s="779"/>
      <c r="AN297" s="779"/>
      <c r="AO297" s="779"/>
      <c r="AP297" s="779"/>
      <c r="AQ297" s="779"/>
      <c r="AR297" s="780"/>
    </row>
    <row r="298" spans="1:44" ht="20.100000000000001" customHeight="1" x14ac:dyDescent="0.4">
      <c r="B298" s="781"/>
      <c r="C298" s="782"/>
      <c r="D298" s="782"/>
      <c r="E298" s="782"/>
      <c r="F298" s="782"/>
      <c r="G298" s="782"/>
      <c r="H298" s="782"/>
      <c r="I298" s="782"/>
      <c r="J298" s="782"/>
      <c r="K298" s="782"/>
      <c r="L298" s="782"/>
      <c r="M298" s="782"/>
      <c r="N298" s="782"/>
      <c r="O298" s="782"/>
      <c r="P298" s="782"/>
      <c r="Q298" s="782"/>
      <c r="R298" s="782"/>
      <c r="S298" s="782"/>
      <c r="T298" s="782"/>
      <c r="U298" s="782"/>
      <c r="V298" s="782"/>
      <c r="W298" s="782"/>
      <c r="X298" s="782"/>
      <c r="Y298" s="782"/>
      <c r="Z298" s="782"/>
      <c r="AA298" s="782"/>
      <c r="AB298" s="782"/>
      <c r="AC298" s="782"/>
      <c r="AD298" s="782"/>
      <c r="AE298" s="782"/>
      <c r="AF298" s="782"/>
      <c r="AG298" s="782"/>
      <c r="AH298" s="782"/>
      <c r="AI298" s="782"/>
      <c r="AJ298" s="782"/>
      <c r="AK298" s="782"/>
      <c r="AL298" s="782"/>
      <c r="AM298" s="782"/>
      <c r="AN298" s="782"/>
      <c r="AO298" s="782"/>
      <c r="AP298" s="782"/>
      <c r="AQ298" s="782"/>
      <c r="AR298" s="783"/>
    </row>
    <row r="299" spans="1:44" ht="20.100000000000001" customHeight="1" x14ac:dyDescent="0.4">
      <c r="B299" s="781"/>
      <c r="C299" s="782"/>
      <c r="D299" s="782"/>
      <c r="E299" s="782"/>
      <c r="F299" s="782"/>
      <c r="G299" s="782"/>
      <c r="H299" s="782"/>
      <c r="I299" s="782"/>
      <c r="J299" s="782"/>
      <c r="K299" s="782"/>
      <c r="L299" s="782"/>
      <c r="M299" s="782"/>
      <c r="N299" s="782"/>
      <c r="O299" s="782"/>
      <c r="P299" s="782"/>
      <c r="Q299" s="782"/>
      <c r="R299" s="782"/>
      <c r="S299" s="782"/>
      <c r="T299" s="782"/>
      <c r="U299" s="782"/>
      <c r="V299" s="782"/>
      <c r="W299" s="782"/>
      <c r="X299" s="782"/>
      <c r="Y299" s="782"/>
      <c r="Z299" s="782"/>
      <c r="AA299" s="782"/>
      <c r="AB299" s="782"/>
      <c r="AC299" s="782"/>
      <c r="AD299" s="782"/>
      <c r="AE299" s="782"/>
      <c r="AF299" s="782"/>
      <c r="AG299" s="782"/>
      <c r="AH299" s="782"/>
      <c r="AI299" s="782"/>
      <c r="AJ299" s="782"/>
      <c r="AK299" s="782"/>
      <c r="AL299" s="782"/>
      <c r="AM299" s="782"/>
      <c r="AN299" s="782"/>
      <c r="AO299" s="782"/>
      <c r="AP299" s="782"/>
      <c r="AQ299" s="782"/>
      <c r="AR299" s="783"/>
    </row>
    <row r="300" spans="1:44" ht="20.100000000000001" customHeight="1" x14ac:dyDescent="0.4">
      <c r="B300" s="781"/>
      <c r="C300" s="782"/>
      <c r="D300" s="782"/>
      <c r="E300" s="782"/>
      <c r="F300" s="782"/>
      <c r="G300" s="782"/>
      <c r="H300" s="782"/>
      <c r="I300" s="782"/>
      <c r="J300" s="782"/>
      <c r="K300" s="782"/>
      <c r="L300" s="782"/>
      <c r="M300" s="782"/>
      <c r="N300" s="782"/>
      <c r="O300" s="782"/>
      <c r="P300" s="782"/>
      <c r="Q300" s="782"/>
      <c r="R300" s="782"/>
      <c r="S300" s="782"/>
      <c r="T300" s="782"/>
      <c r="U300" s="782"/>
      <c r="V300" s="782"/>
      <c r="W300" s="782"/>
      <c r="X300" s="782"/>
      <c r="Y300" s="782"/>
      <c r="Z300" s="782"/>
      <c r="AA300" s="782"/>
      <c r="AB300" s="782"/>
      <c r="AC300" s="782"/>
      <c r="AD300" s="782"/>
      <c r="AE300" s="782"/>
      <c r="AF300" s="782"/>
      <c r="AG300" s="782"/>
      <c r="AH300" s="782"/>
      <c r="AI300" s="782"/>
      <c r="AJ300" s="782"/>
      <c r="AK300" s="782"/>
      <c r="AL300" s="782"/>
      <c r="AM300" s="782"/>
      <c r="AN300" s="782"/>
      <c r="AO300" s="782"/>
      <c r="AP300" s="782"/>
      <c r="AQ300" s="782"/>
      <c r="AR300" s="783"/>
    </row>
    <row r="301" spans="1:44" ht="20.100000000000001" customHeight="1" x14ac:dyDescent="0.4">
      <c r="B301" s="781"/>
      <c r="C301" s="782"/>
      <c r="D301" s="782"/>
      <c r="E301" s="782"/>
      <c r="F301" s="782"/>
      <c r="G301" s="782"/>
      <c r="H301" s="782"/>
      <c r="I301" s="782"/>
      <c r="J301" s="782"/>
      <c r="K301" s="782"/>
      <c r="L301" s="782"/>
      <c r="M301" s="782"/>
      <c r="N301" s="782"/>
      <c r="O301" s="782"/>
      <c r="P301" s="782"/>
      <c r="Q301" s="782"/>
      <c r="R301" s="782"/>
      <c r="S301" s="782"/>
      <c r="T301" s="782"/>
      <c r="U301" s="782"/>
      <c r="V301" s="782"/>
      <c r="W301" s="782"/>
      <c r="X301" s="782"/>
      <c r="Y301" s="782"/>
      <c r="Z301" s="782"/>
      <c r="AA301" s="782"/>
      <c r="AB301" s="782"/>
      <c r="AC301" s="782"/>
      <c r="AD301" s="782"/>
      <c r="AE301" s="782"/>
      <c r="AF301" s="782"/>
      <c r="AG301" s="782"/>
      <c r="AH301" s="782"/>
      <c r="AI301" s="782"/>
      <c r="AJ301" s="782"/>
      <c r="AK301" s="782"/>
      <c r="AL301" s="782"/>
      <c r="AM301" s="782"/>
      <c r="AN301" s="782"/>
      <c r="AO301" s="782"/>
      <c r="AP301" s="782"/>
      <c r="AQ301" s="782"/>
      <c r="AR301" s="783"/>
    </row>
    <row r="302" spans="1:44" ht="20.100000000000001" customHeight="1" x14ac:dyDescent="0.4">
      <c r="B302" s="781"/>
      <c r="C302" s="782"/>
      <c r="D302" s="782"/>
      <c r="E302" s="782"/>
      <c r="F302" s="782"/>
      <c r="G302" s="782"/>
      <c r="H302" s="782"/>
      <c r="I302" s="782"/>
      <c r="J302" s="782"/>
      <c r="K302" s="782"/>
      <c r="L302" s="782"/>
      <c r="M302" s="782"/>
      <c r="N302" s="782"/>
      <c r="O302" s="782"/>
      <c r="P302" s="782"/>
      <c r="Q302" s="782"/>
      <c r="R302" s="782"/>
      <c r="S302" s="782"/>
      <c r="T302" s="782"/>
      <c r="U302" s="782"/>
      <c r="V302" s="782"/>
      <c r="W302" s="782"/>
      <c r="X302" s="782"/>
      <c r="Y302" s="782"/>
      <c r="Z302" s="782"/>
      <c r="AA302" s="782"/>
      <c r="AB302" s="782"/>
      <c r="AC302" s="782"/>
      <c r="AD302" s="782"/>
      <c r="AE302" s="782"/>
      <c r="AF302" s="782"/>
      <c r="AG302" s="782"/>
      <c r="AH302" s="782"/>
      <c r="AI302" s="782"/>
      <c r="AJ302" s="782"/>
      <c r="AK302" s="782"/>
      <c r="AL302" s="782"/>
      <c r="AM302" s="782"/>
      <c r="AN302" s="782"/>
      <c r="AO302" s="782"/>
      <c r="AP302" s="782"/>
      <c r="AQ302" s="782"/>
      <c r="AR302" s="783"/>
    </row>
    <row r="303" spans="1:44" ht="20.100000000000001" customHeight="1" x14ac:dyDescent="0.4">
      <c r="B303" s="781"/>
      <c r="C303" s="782"/>
      <c r="D303" s="782"/>
      <c r="E303" s="782"/>
      <c r="F303" s="782"/>
      <c r="G303" s="782"/>
      <c r="H303" s="782"/>
      <c r="I303" s="782"/>
      <c r="J303" s="782"/>
      <c r="K303" s="782"/>
      <c r="L303" s="782"/>
      <c r="M303" s="782"/>
      <c r="N303" s="782"/>
      <c r="O303" s="782"/>
      <c r="P303" s="782"/>
      <c r="Q303" s="782"/>
      <c r="R303" s="782"/>
      <c r="S303" s="782"/>
      <c r="T303" s="782"/>
      <c r="U303" s="782"/>
      <c r="V303" s="782"/>
      <c r="W303" s="782"/>
      <c r="X303" s="782"/>
      <c r="Y303" s="782"/>
      <c r="Z303" s="782"/>
      <c r="AA303" s="782"/>
      <c r="AB303" s="782"/>
      <c r="AC303" s="782"/>
      <c r="AD303" s="782"/>
      <c r="AE303" s="782"/>
      <c r="AF303" s="782"/>
      <c r="AG303" s="782"/>
      <c r="AH303" s="782"/>
      <c r="AI303" s="782"/>
      <c r="AJ303" s="782"/>
      <c r="AK303" s="782"/>
      <c r="AL303" s="782"/>
      <c r="AM303" s="782"/>
      <c r="AN303" s="782"/>
      <c r="AO303" s="782"/>
      <c r="AP303" s="782"/>
      <c r="AQ303" s="782"/>
      <c r="AR303" s="783"/>
    </row>
    <row r="304" spans="1:44" ht="20.100000000000001" customHeight="1" x14ac:dyDescent="0.4">
      <c r="B304" s="781"/>
      <c r="C304" s="782"/>
      <c r="D304" s="782"/>
      <c r="E304" s="782"/>
      <c r="F304" s="782"/>
      <c r="G304" s="782"/>
      <c r="H304" s="782"/>
      <c r="I304" s="782"/>
      <c r="J304" s="782"/>
      <c r="K304" s="782"/>
      <c r="L304" s="782"/>
      <c r="M304" s="782"/>
      <c r="N304" s="782"/>
      <c r="O304" s="782"/>
      <c r="P304" s="782"/>
      <c r="Q304" s="782"/>
      <c r="R304" s="782"/>
      <c r="S304" s="782"/>
      <c r="T304" s="782"/>
      <c r="U304" s="782"/>
      <c r="V304" s="782"/>
      <c r="W304" s="782"/>
      <c r="X304" s="782"/>
      <c r="Y304" s="782"/>
      <c r="Z304" s="782"/>
      <c r="AA304" s="782"/>
      <c r="AB304" s="782"/>
      <c r="AC304" s="782"/>
      <c r="AD304" s="782"/>
      <c r="AE304" s="782"/>
      <c r="AF304" s="782"/>
      <c r="AG304" s="782"/>
      <c r="AH304" s="782"/>
      <c r="AI304" s="782"/>
      <c r="AJ304" s="782"/>
      <c r="AK304" s="782"/>
      <c r="AL304" s="782"/>
      <c r="AM304" s="782"/>
      <c r="AN304" s="782"/>
      <c r="AO304" s="782"/>
      <c r="AP304" s="782"/>
      <c r="AQ304" s="782"/>
      <c r="AR304" s="783"/>
    </row>
    <row r="305" spans="2:44" ht="20.100000000000001" customHeight="1" x14ac:dyDescent="0.4">
      <c r="B305" s="781"/>
      <c r="C305" s="782"/>
      <c r="D305" s="782"/>
      <c r="E305" s="782"/>
      <c r="F305" s="782"/>
      <c r="G305" s="782"/>
      <c r="H305" s="782"/>
      <c r="I305" s="782"/>
      <c r="J305" s="782"/>
      <c r="K305" s="782"/>
      <c r="L305" s="782"/>
      <c r="M305" s="782"/>
      <c r="N305" s="782"/>
      <c r="O305" s="782"/>
      <c r="P305" s="782"/>
      <c r="Q305" s="782"/>
      <c r="R305" s="782"/>
      <c r="S305" s="782"/>
      <c r="T305" s="782"/>
      <c r="U305" s="782"/>
      <c r="V305" s="782"/>
      <c r="W305" s="782"/>
      <c r="X305" s="782"/>
      <c r="Y305" s="782"/>
      <c r="Z305" s="782"/>
      <c r="AA305" s="782"/>
      <c r="AB305" s="782"/>
      <c r="AC305" s="782"/>
      <c r="AD305" s="782"/>
      <c r="AE305" s="782"/>
      <c r="AF305" s="782"/>
      <c r="AG305" s="782"/>
      <c r="AH305" s="782"/>
      <c r="AI305" s="782"/>
      <c r="AJ305" s="782"/>
      <c r="AK305" s="782"/>
      <c r="AL305" s="782"/>
      <c r="AM305" s="782"/>
      <c r="AN305" s="782"/>
      <c r="AO305" s="782"/>
      <c r="AP305" s="782"/>
      <c r="AQ305" s="782"/>
      <c r="AR305" s="783"/>
    </row>
    <row r="306" spans="2:44" ht="20.100000000000001" customHeight="1" x14ac:dyDescent="0.4">
      <c r="B306" s="781"/>
      <c r="C306" s="782"/>
      <c r="D306" s="782"/>
      <c r="E306" s="782"/>
      <c r="F306" s="782"/>
      <c r="G306" s="782"/>
      <c r="H306" s="782"/>
      <c r="I306" s="782"/>
      <c r="J306" s="782"/>
      <c r="K306" s="782"/>
      <c r="L306" s="782"/>
      <c r="M306" s="782"/>
      <c r="N306" s="782"/>
      <c r="O306" s="782"/>
      <c r="P306" s="782"/>
      <c r="Q306" s="782"/>
      <c r="R306" s="782"/>
      <c r="S306" s="782"/>
      <c r="T306" s="782"/>
      <c r="U306" s="782"/>
      <c r="V306" s="782"/>
      <c r="W306" s="782"/>
      <c r="X306" s="782"/>
      <c r="Y306" s="782"/>
      <c r="Z306" s="782"/>
      <c r="AA306" s="782"/>
      <c r="AB306" s="782"/>
      <c r="AC306" s="782"/>
      <c r="AD306" s="782"/>
      <c r="AE306" s="782"/>
      <c r="AF306" s="782"/>
      <c r="AG306" s="782"/>
      <c r="AH306" s="782"/>
      <c r="AI306" s="782"/>
      <c r="AJ306" s="782"/>
      <c r="AK306" s="782"/>
      <c r="AL306" s="782"/>
      <c r="AM306" s="782"/>
      <c r="AN306" s="782"/>
      <c r="AO306" s="782"/>
      <c r="AP306" s="782"/>
      <c r="AQ306" s="782"/>
      <c r="AR306" s="783"/>
    </row>
    <row r="307" spans="2:44" ht="20.100000000000001" customHeight="1" x14ac:dyDescent="0.4">
      <c r="B307" s="781"/>
      <c r="C307" s="782"/>
      <c r="D307" s="782"/>
      <c r="E307" s="782"/>
      <c r="F307" s="782"/>
      <c r="G307" s="782"/>
      <c r="H307" s="782"/>
      <c r="I307" s="782"/>
      <c r="J307" s="782"/>
      <c r="K307" s="782"/>
      <c r="L307" s="782"/>
      <c r="M307" s="782"/>
      <c r="N307" s="782"/>
      <c r="O307" s="782"/>
      <c r="P307" s="782"/>
      <c r="Q307" s="782"/>
      <c r="R307" s="782"/>
      <c r="S307" s="782"/>
      <c r="T307" s="782"/>
      <c r="U307" s="782"/>
      <c r="V307" s="782"/>
      <c r="W307" s="782"/>
      <c r="X307" s="782"/>
      <c r="Y307" s="782"/>
      <c r="Z307" s="782"/>
      <c r="AA307" s="782"/>
      <c r="AB307" s="782"/>
      <c r="AC307" s="782"/>
      <c r="AD307" s="782"/>
      <c r="AE307" s="782"/>
      <c r="AF307" s="782"/>
      <c r="AG307" s="782"/>
      <c r="AH307" s="782"/>
      <c r="AI307" s="782"/>
      <c r="AJ307" s="782"/>
      <c r="AK307" s="782"/>
      <c r="AL307" s="782"/>
      <c r="AM307" s="782"/>
      <c r="AN307" s="782"/>
      <c r="AO307" s="782"/>
      <c r="AP307" s="782"/>
      <c r="AQ307" s="782"/>
      <c r="AR307" s="783"/>
    </row>
    <row r="308" spans="2:44" ht="20.100000000000001" customHeight="1" x14ac:dyDescent="0.4">
      <c r="B308" s="781"/>
      <c r="C308" s="782"/>
      <c r="D308" s="782"/>
      <c r="E308" s="782"/>
      <c r="F308" s="782"/>
      <c r="G308" s="782"/>
      <c r="H308" s="782"/>
      <c r="I308" s="782"/>
      <c r="J308" s="782"/>
      <c r="K308" s="782"/>
      <c r="L308" s="782"/>
      <c r="M308" s="782"/>
      <c r="N308" s="782"/>
      <c r="O308" s="782"/>
      <c r="P308" s="782"/>
      <c r="Q308" s="782"/>
      <c r="R308" s="782"/>
      <c r="S308" s="782"/>
      <c r="T308" s="782"/>
      <c r="U308" s="782"/>
      <c r="V308" s="782"/>
      <c r="W308" s="782"/>
      <c r="X308" s="782"/>
      <c r="Y308" s="782"/>
      <c r="Z308" s="782"/>
      <c r="AA308" s="782"/>
      <c r="AB308" s="782"/>
      <c r="AC308" s="782"/>
      <c r="AD308" s="782"/>
      <c r="AE308" s="782"/>
      <c r="AF308" s="782"/>
      <c r="AG308" s="782"/>
      <c r="AH308" s="782"/>
      <c r="AI308" s="782"/>
      <c r="AJ308" s="782"/>
      <c r="AK308" s="782"/>
      <c r="AL308" s="782"/>
      <c r="AM308" s="782"/>
      <c r="AN308" s="782"/>
      <c r="AO308" s="782"/>
      <c r="AP308" s="782"/>
      <c r="AQ308" s="782"/>
      <c r="AR308" s="783"/>
    </row>
    <row r="309" spans="2:44" ht="20.100000000000001" customHeight="1" x14ac:dyDescent="0.4">
      <c r="B309" s="781"/>
      <c r="C309" s="782"/>
      <c r="D309" s="782"/>
      <c r="E309" s="782"/>
      <c r="F309" s="782"/>
      <c r="G309" s="782"/>
      <c r="H309" s="782"/>
      <c r="I309" s="782"/>
      <c r="J309" s="782"/>
      <c r="K309" s="782"/>
      <c r="L309" s="782"/>
      <c r="M309" s="782"/>
      <c r="N309" s="782"/>
      <c r="O309" s="782"/>
      <c r="P309" s="782"/>
      <c r="Q309" s="782"/>
      <c r="R309" s="782"/>
      <c r="S309" s="782"/>
      <c r="T309" s="782"/>
      <c r="U309" s="782"/>
      <c r="V309" s="782"/>
      <c r="W309" s="782"/>
      <c r="X309" s="782"/>
      <c r="Y309" s="782"/>
      <c r="Z309" s="782"/>
      <c r="AA309" s="782"/>
      <c r="AB309" s="782"/>
      <c r="AC309" s="782"/>
      <c r="AD309" s="782"/>
      <c r="AE309" s="782"/>
      <c r="AF309" s="782"/>
      <c r="AG309" s="782"/>
      <c r="AH309" s="782"/>
      <c r="AI309" s="782"/>
      <c r="AJ309" s="782"/>
      <c r="AK309" s="782"/>
      <c r="AL309" s="782"/>
      <c r="AM309" s="782"/>
      <c r="AN309" s="782"/>
      <c r="AO309" s="782"/>
      <c r="AP309" s="782"/>
      <c r="AQ309" s="782"/>
      <c r="AR309" s="783"/>
    </row>
    <row r="310" spans="2:44" ht="20.100000000000001" customHeight="1" x14ac:dyDescent="0.4">
      <c r="B310" s="781"/>
      <c r="C310" s="782"/>
      <c r="D310" s="782"/>
      <c r="E310" s="782"/>
      <c r="F310" s="782"/>
      <c r="G310" s="782"/>
      <c r="H310" s="782"/>
      <c r="I310" s="782"/>
      <c r="J310" s="782"/>
      <c r="K310" s="782"/>
      <c r="L310" s="782"/>
      <c r="M310" s="782"/>
      <c r="N310" s="782"/>
      <c r="O310" s="782"/>
      <c r="P310" s="782"/>
      <c r="Q310" s="782"/>
      <c r="R310" s="782"/>
      <c r="S310" s="782"/>
      <c r="T310" s="782"/>
      <c r="U310" s="782"/>
      <c r="V310" s="782"/>
      <c r="W310" s="782"/>
      <c r="X310" s="782"/>
      <c r="Y310" s="782"/>
      <c r="Z310" s="782"/>
      <c r="AA310" s="782"/>
      <c r="AB310" s="782"/>
      <c r="AC310" s="782"/>
      <c r="AD310" s="782"/>
      <c r="AE310" s="782"/>
      <c r="AF310" s="782"/>
      <c r="AG310" s="782"/>
      <c r="AH310" s="782"/>
      <c r="AI310" s="782"/>
      <c r="AJ310" s="782"/>
      <c r="AK310" s="782"/>
      <c r="AL310" s="782"/>
      <c r="AM310" s="782"/>
      <c r="AN310" s="782"/>
      <c r="AO310" s="782"/>
      <c r="AP310" s="782"/>
      <c r="AQ310" s="782"/>
      <c r="AR310" s="783"/>
    </row>
    <row r="311" spans="2:44" ht="20.100000000000001" customHeight="1" x14ac:dyDescent="0.4">
      <c r="B311" s="781"/>
      <c r="C311" s="782"/>
      <c r="D311" s="782"/>
      <c r="E311" s="782"/>
      <c r="F311" s="782"/>
      <c r="G311" s="782"/>
      <c r="H311" s="782"/>
      <c r="I311" s="782"/>
      <c r="J311" s="782"/>
      <c r="K311" s="782"/>
      <c r="L311" s="782"/>
      <c r="M311" s="782"/>
      <c r="N311" s="782"/>
      <c r="O311" s="782"/>
      <c r="P311" s="782"/>
      <c r="Q311" s="782"/>
      <c r="R311" s="782"/>
      <c r="S311" s="782"/>
      <c r="T311" s="782"/>
      <c r="U311" s="782"/>
      <c r="V311" s="782"/>
      <c r="W311" s="782"/>
      <c r="X311" s="782"/>
      <c r="Y311" s="782"/>
      <c r="Z311" s="782"/>
      <c r="AA311" s="782"/>
      <c r="AB311" s="782"/>
      <c r="AC311" s="782"/>
      <c r="AD311" s="782"/>
      <c r="AE311" s="782"/>
      <c r="AF311" s="782"/>
      <c r="AG311" s="782"/>
      <c r="AH311" s="782"/>
      <c r="AI311" s="782"/>
      <c r="AJ311" s="782"/>
      <c r="AK311" s="782"/>
      <c r="AL311" s="782"/>
      <c r="AM311" s="782"/>
      <c r="AN311" s="782"/>
      <c r="AO311" s="782"/>
      <c r="AP311" s="782"/>
      <c r="AQ311" s="782"/>
      <c r="AR311" s="783"/>
    </row>
    <row r="312" spans="2:44" ht="20.100000000000001" customHeight="1" x14ac:dyDescent="0.4">
      <c r="B312" s="781"/>
      <c r="C312" s="782"/>
      <c r="D312" s="782"/>
      <c r="E312" s="782"/>
      <c r="F312" s="782"/>
      <c r="G312" s="782"/>
      <c r="H312" s="782"/>
      <c r="I312" s="782"/>
      <c r="J312" s="782"/>
      <c r="K312" s="782"/>
      <c r="L312" s="782"/>
      <c r="M312" s="782"/>
      <c r="N312" s="782"/>
      <c r="O312" s="782"/>
      <c r="P312" s="782"/>
      <c r="Q312" s="782"/>
      <c r="R312" s="782"/>
      <c r="S312" s="782"/>
      <c r="T312" s="782"/>
      <c r="U312" s="782"/>
      <c r="V312" s="782"/>
      <c r="W312" s="782"/>
      <c r="X312" s="782"/>
      <c r="Y312" s="782"/>
      <c r="Z312" s="782"/>
      <c r="AA312" s="782"/>
      <c r="AB312" s="782"/>
      <c r="AC312" s="782"/>
      <c r="AD312" s="782"/>
      <c r="AE312" s="782"/>
      <c r="AF312" s="782"/>
      <c r="AG312" s="782"/>
      <c r="AH312" s="782"/>
      <c r="AI312" s="782"/>
      <c r="AJ312" s="782"/>
      <c r="AK312" s="782"/>
      <c r="AL312" s="782"/>
      <c r="AM312" s="782"/>
      <c r="AN312" s="782"/>
      <c r="AO312" s="782"/>
      <c r="AP312" s="782"/>
      <c r="AQ312" s="782"/>
      <c r="AR312" s="783"/>
    </row>
    <row r="313" spans="2:44" ht="20.100000000000001" customHeight="1" x14ac:dyDescent="0.4">
      <c r="B313" s="781"/>
      <c r="C313" s="782"/>
      <c r="D313" s="782"/>
      <c r="E313" s="782"/>
      <c r="F313" s="782"/>
      <c r="G313" s="782"/>
      <c r="H313" s="782"/>
      <c r="I313" s="782"/>
      <c r="J313" s="782"/>
      <c r="K313" s="782"/>
      <c r="L313" s="782"/>
      <c r="M313" s="782"/>
      <c r="N313" s="782"/>
      <c r="O313" s="782"/>
      <c r="P313" s="782"/>
      <c r="Q313" s="782"/>
      <c r="R313" s="782"/>
      <c r="S313" s="782"/>
      <c r="T313" s="782"/>
      <c r="U313" s="782"/>
      <c r="V313" s="782"/>
      <c r="W313" s="782"/>
      <c r="X313" s="782"/>
      <c r="Y313" s="782"/>
      <c r="Z313" s="782"/>
      <c r="AA313" s="782"/>
      <c r="AB313" s="782"/>
      <c r="AC313" s="782"/>
      <c r="AD313" s="782"/>
      <c r="AE313" s="782"/>
      <c r="AF313" s="782"/>
      <c r="AG313" s="782"/>
      <c r="AH313" s="782"/>
      <c r="AI313" s="782"/>
      <c r="AJ313" s="782"/>
      <c r="AK313" s="782"/>
      <c r="AL313" s="782"/>
      <c r="AM313" s="782"/>
      <c r="AN313" s="782"/>
      <c r="AO313" s="782"/>
      <c r="AP313" s="782"/>
      <c r="AQ313" s="782"/>
      <c r="AR313" s="783"/>
    </row>
    <row r="314" spans="2:44" ht="20.100000000000001" customHeight="1" x14ac:dyDescent="0.4">
      <c r="B314" s="781"/>
      <c r="C314" s="782"/>
      <c r="D314" s="782"/>
      <c r="E314" s="782"/>
      <c r="F314" s="782"/>
      <c r="G314" s="782"/>
      <c r="H314" s="782"/>
      <c r="I314" s="782"/>
      <c r="J314" s="782"/>
      <c r="K314" s="782"/>
      <c r="L314" s="782"/>
      <c r="M314" s="782"/>
      <c r="N314" s="782"/>
      <c r="O314" s="782"/>
      <c r="P314" s="782"/>
      <c r="Q314" s="782"/>
      <c r="R314" s="782"/>
      <c r="S314" s="782"/>
      <c r="T314" s="782"/>
      <c r="U314" s="782"/>
      <c r="V314" s="782"/>
      <c r="W314" s="782"/>
      <c r="X314" s="782"/>
      <c r="Y314" s="782"/>
      <c r="Z314" s="782"/>
      <c r="AA314" s="782"/>
      <c r="AB314" s="782"/>
      <c r="AC314" s="782"/>
      <c r="AD314" s="782"/>
      <c r="AE314" s="782"/>
      <c r="AF314" s="782"/>
      <c r="AG314" s="782"/>
      <c r="AH314" s="782"/>
      <c r="AI314" s="782"/>
      <c r="AJ314" s="782"/>
      <c r="AK314" s="782"/>
      <c r="AL314" s="782"/>
      <c r="AM314" s="782"/>
      <c r="AN314" s="782"/>
      <c r="AO314" s="782"/>
      <c r="AP314" s="782"/>
      <c r="AQ314" s="782"/>
      <c r="AR314" s="783"/>
    </row>
    <row r="315" spans="2:44" ht="20.100000000000001" customHeight="1" x14ac:dyDescent="0.4">
      <c r="B315" s="784"/>
      <c r="C315" s="785"/>
      <c r="D315" s="785"/>
      <c r="E315" s="785"/>
      <c r="F315" s="785"/>
      <c r="G315" s="785"/>
      <c r="H315" s="785"/>
      <c r="I315" s="785"/>
      <c r="J315" s="785"/>
      <c r="K315" s="785"/>
      <c r="L315" s="785"/>
      <c r="M315" s="785"/>
      <c r="N315" s="785"/>
      <c r="O315" s="785"/>
      <c r="P315" s="785"/>
      <c r="Q315" s="785"/>
      <c r="R315" s="785"/>
      <c r="S315" s="785"/>
      <c r="T315" s="785"/>
      <c r="U315" s="785"/>
      <c r="V315" s="785"/>
      <c r="W315" s="785"/>
      <c r="X315" s="785"/>
      <c r="Y315" s="785"/>
      <c r="Z315" s="785"/>
      <c r="AA315" s="785"/>
      <c r="AB315" s="785"/>
      <c r="AC315" s="785"/>
      <c r="AD315" s="785"/>
      <c r="AE315" s="785"/>
      <c r="AF315" s="785"/>
      <c r="AG315" s="785"/>
      <c r="AH315" s="785"/>
      <c r="AI315" s="785"/>
      <c r="AJ315" s="785"/>
      <c r="AK315" s="785"/>
      <c r="AL315" s="785"/>
      <c r="AM315" s="785"/>
      <c r="AN315" s="785"/>
      <c r="AO315" s="785"/>
      <c r="AP315" s="785"/>
      <c r="AQ315" s="785"/>
      <c r="AR315" s="786"/>
    </row>
    <row r="316" spans="2:44" ht="15.95" customHeight="1" x14ac:dyDescent="0.4">
      <c r="B316" s="224"/>
      <c r="C316" s="224"/>
      <c r="D316" s="224"/>
      <c r="E316" s="224"/>
      <c r="F316" s="224"/>
      <c r="G316" s="224"/>
      <c r="H316" s="224"/>
      <c r="I316" s="224"/>
      <c r="J316" s="224"/>
      <c r="K316" s="224"/>
      <c r="L316" s="224"/>
      <c r="M316" s="224"/>
      <c r="N316" s="224"/>
      <c r="O316" s="224"/>
      <c r="P316" s="224"/>
      <c r="Q316" s="224"/>
      <c r="R316" s="224"/>
      <c r="S316" s="224"/>
      <c r="T316" s="224"/>
      <c r="U316" s="224"/>
      <c r="V316" s="224"/>
      <c r="W316" s="224"/>
      <c r="X316" s="224"/>
      <c r="Y316" s="224"/>
      <c r="Z316" s="224"/>
      <c r="AA316" s="224"/>
      <c r="AB316" s="224"/>
      <c r="AC316" s="224"/>
      <c r="AD316" s="224"/>
      <c r="AE316" s="224"/>
      <c r="AF316" s="224"/>
      <c r="AG316" s="224"/>
      <c r="AH316" s="224"/>
      <c r="AI316" s="224"/>
      <c r="AJ316" s="224"/>
      <c r="AK316" s="224"/>
      <c r="AL316" s="224"/>
      <c r="AM316" s="224"/>
      <c r="AN316" s="224"/>
      <c r="AO316" s="224"/>
      <c r="AP316" s="224"/>
      <c r="AQ316" s="224"/>
      <c r="AR316" s="224"/>
    </row>
    <row r="317" spans="2:44" ht="15.95" customHeight="1" x14ac:dyDescent="0.4">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381" t="s">
        <v>116</v>
      </c>
      <c r="AK317" s="382"/>
      <c r="AL317" s="390" t="str">
        <f>ADM!$D$4</f>
        <v>Kenya 2020</v>
      </c>
      <c r="AM317" s="391"/>
      <c r="AN317" s="391"/>
      <c r="AO317" s="391"/>
      <c r="AP317" s="383"/>
      <c r="AQ317" s="383"/>
      <c r="AR317" s="383"/>
    </row>
    <row r="318" spans="2:44" ht="15.95" customHeight="1" x14ac:dyDescent="0.4">
      <c r="B318" s="740" t="s">
        <v>544</v>
      </c>
      <c r="C318" s="412"/>
      <c r="D318" s="412"/>
      <c r="E318" s="412"/>
      <c r="F318" s="412"/>
      <c r="G318" s="412"/>
      <c r="H318" s="412"/>
      <c r="I318" s="412"/>
      <c r="J318" s="412"/>
      <c r="K318" s="412"/>
      <c r="L318" s="412"/>
      <c r="M318" s="412"/>
      <c r="N318" s="412"/>
      <c r="O318" s="412"/>
      <c r="P318" s="412"/>
      <c r="Q318" s="412"/>
      <c r="R318" s="412"/>
      <c r="S318" s="412"/>
      <c r="T318" s="412"/>
      <c r="U318" s="412"/>
      <c r="V318" s="412"/>
      <c r="W318" s="412"/>
      <c r="X318" s="412"/>
      <c r="Y318" s="412"/>
      <c r="Z318" s="412"/>
      <c r="AA318" s="412"/>
      <c r="AB318" s="412"/>
      <c r="AC318" s="412"/>
      <c r="AD318" s="412"/>
      <c r="AE318" s="412"/>
      <c r="AF318" s="412"/>
      <c r="AG318" s="412"/>
      <c r="AH318" s="412"/>
      <c r="AI318" s="412"/>
      <c r="AJ318" s="412"/>
      <c r="AK318" s="412"/>
      <c r="AL318" s="412"/>
      <c r="AM318" s="412"/>
      <c r="AN318" s="412"/>
      <c r="AO318" s="412"/>
      <c r="AP318" s="412"/>
      <c r="AQ318" s="412"/>
      <c r="AR318" s="412"/>
    </row>
    <row r="319" spans="2:44" s="16" customFormat="1" ht="18.75" customHeight="1" x14ac:dyDescent="0.2">
      <c r="B319" s="802" t="s">
        <v>545</v>
      </c>
      <c r="C319" s="802"/>
      <c r="D319" s="802"/>
      <c r="E319" s="802"/>
      <c r="F319" s="802"/>
      <c r="G319" s="802"/>
      <c r="H319" s="802"/>
      <c r="I319" s="802"/>
      <c r="J319" s="802"/>
      <c r="K319" s="802"/>
      <c r="L319" s="802"/>
      <c r="M319" s="802"/>
      <c r="N319" s="802"/>
      <c r="O319" s="802"/>
      <c r="P319" s="802"/>
      <c r="Q319" s="802"/>
      <c r="R319" s="802"/>
      <c r="S319" s="802"/>
      <c r="T319" s="802"/>
      <c r="U319" s="802"/>
      <c r="V319" s="802"/>
      <c r="W319" s="802"/>
      <c r="X319" s="802"/>
      <c r="Y319" s="802"/>
      <c r="Z319" s="802"/>
      <c r="AA319" s="802"/>
      <c r="AB319" s="802"/>
      <c r="AC319" s="802"/>
      <c r="AD319" s="802"/>
      <c r="AE319" s="802"/>
      <c r="AF319" s="802"/>
      <c r="AG319" s="802"/>
      <c r="AH319" s="802"/>
      <c r="AI319" s="802"/>
      <c r="AJ319" s="802"/>
      <c r="AK319" s="802"/>
      <c r="AL319" s="802"/>
      <c r="AM319" s="802"/>
      <c r="AN319" s="802"/>
      <c r="AO319" s="802"/>
      <c r="AP319" s="802"/>
      <c r="AQ319" s="802"/>
      <c r="AR319" s="802"/>
    </row>
    <row r="320" spans="2:44" s="16" customFormat="1" ht="18.75" customHeight="1" x14ac:dyDescent="0.2">
      <c r="B320" s="802"/>
      <c r="C320" s="802"/>
      <c r="D320" s="802"/>
      <c r="E320" s="802"/>
      <c r="F320" s="802"/>
      <c r="G320" s="802"/>
      <c r="H320" s="802"/>
      <c r="I320" s="802"/>
      <c r="J320" s="802"/>
      <c r="K320" s="802"/>
      <c r="L320" s="802"/>
      <c r="M320" s="802"/>
      <c r="N320" s="802"/>
      <c r="O320" s="802"/>
      <c r="P320" s="802"/>
      <c r="Q320" s="802"/>
      <c r="R320" s="802"/>
      <c r="S320" s="802"/>
      <c r="T320" s="802"/>
      <c r="U320" s="802"/>
      <c r="V320" s="802"/>
      <c r="W320" s="802"/>
      <c r="X320" s="802"/>
      <c r="Y320" s="802"/>
      <c r="Z320" s="802"/>
      <c r="AA320" s="802"/>
      <c r="AB320" s="802"/>
      <c r="AC320" s="802"/>
      <c r="AD320" s="802"/>
      <c r="AE320" s="802"/>
      <c r="AF320" s="802"/>
      <c r="AG320" s="802"/>
      <c r="AH320" s="802"/>
      <c r="AI320" s="802"/>
      <c r="AJ320" s="802"/>
      <c r="AK320" s="802"/>
      <c r="AL320" s="802"/>
      <c r="AM320" s="802"/>
      <c r="AN320" s="802"/>
      <c r="AO320" s="802"/>
      <c r="AP320" s="802"/>
      <c r="AQ320" s="802"/>
      <c r="AR320" s="802"/>
    </row>
    <row r="321" spans="2:44" s="16" customFormat="1" ht="18.75" customHeight="1" x14ac:dyDescent="0.2">
      <c r="B321" s="803"/>
      <c r="C321" s="803"/>
      <c r="D321" s="803"/>
      <c r="E321" s="803"/>
      <c r="F321" s="803"/>
      <c r="G321" s="803"/>
      <c r="H321" s="803"/>
      <c r="I321" s="803"/>
      <c r="J321" s="803"/>
      <c r="K321" s="803"/>
      <c r="L321" s="803"/>
      <c r="M321" s="803"/>
      <c r="N321" s="803"/>
      <c r="O321" s="803"/>
      <c r="P321" s="803"/>
      <c r="Q321" s="803"/>
      <c r="R321" s="803"/>
      <c r="S321" s="803"/>
      <c r="T321" s="803"/>
      <c r="U321" s="803"/>
      <c r="V321" s="803"/>
      <c r="W321" s="803"/>
      <c r="X321" s="803"/>
      <c r="Y321" s="803"/>
      <c r="Z321" s="803"/>
      <c r="AA321" s="803"/>
      <c r="AB321" s="803"/>
      <c r="AC321" s="803"/>
      <c r="AD321" s="803"/>
      <c r="AE321" s="803"/>
      <c r="AF321" s="803"/>
      <c r="AG321" s="803"/>
      <c r="AH321" s="803"/>
      <c r="AI321" s="803"/>
      <c r="AJ321" s="803"/>
      <c r="AK321" s="803"/>
      <c r="AL321" s="803"/>
      <c r="AM321" s="803"/>
      <c r="AN321" s="803"/>
      <c r="AO321" s="803"/>
      <c r="AP321" s="803"/>
      <c r="AQ321" s="803"/>
      <c r="AR321" s="803"/>
    </row>
    <row r="322" spans="2:44" ht="20.100000000000001" customHeight="1" x14ac:dyDescent="0.4">
      <c r="B322" s="801"/>
      <c r="C322" s="696"/>
      <c r="D322" s="696"/>
      <c r="E322" s="696"/>
      <c r="F322" s="696"/>
      <c r="G322" s="696"/>
      <c r="H322" s="696"/>
      <c r="I322" s="696"/>
      <c r="J322" s="696"/>
      <c r="K322" s="696"/>
      <c r="L322" s="696"/>
      <c r="M322" s="696"/>
      <c r="N322" s="696"/>
      <c r="O322" s="696"/>
      <c r="P322" s="696"/>
      <c r="Q322" s="696"/>
      <c r="R322" s="696"/>
      <c r="S322" s="696"/>
      <c r="T322" s="696"/>
      <c r="U322" s="696"/>
      <c r="V322" s="696"/>
      <c r="W322" s="696"/>
      <c r="X322" s="696"/>
      <c r="Y322" s="696"/>
      <c r="Z322" s="696"/>
      <c r="AA322" s="696"/>
      <c r="AB322" s="696"/>
      <c r="AC322" s="696"/>
      <c r="AD322" s="696"/>
      <c r="AE322" s="696"/>
      <c r="AF322" s="696"/>
      <c r="AG322" s="696"/>
      <c r="AH322" s="696"/>
      <c r="AI322" s="696"/>
      <c r="AJ322" s="696"/>
      <c r="AK322" s="696"/>
      <c r="AL322" s="696"/>
      <c r="AM322" s="696"/>
      <c r="AN322" s="696"/>
      <c r="AO322" s="696"/>
      <c r="AP322" s="696"/>
      <c r="AQ322" s="696"/>
      <c r="AR322" s="696"/>
    </row>
    <row r="323" spans="2:44" ht="19.5" customHeight="1" x14ac:dyDescent="0.4">
      <c r="B323" s="696"/>
      <c r="C323" s="696"/>
      <c r="D323" s="696"/>
      <c r="E323" s="696"/>
      <c r="F323" s="696"/>
      <c r="G323" s="696"/>
      <c r="H323" s="696"/>
      <c r="I323" s="696"/>
      <c r="J323" s="696"/>
      <c r="K323" s="696"/>
      <c r="L323" s="696"/>
      <c r="M323" s="696"/>
      <c r="N323" s="696"/>
      <c r="O323" s="696"/>
      <c r="P323" s="696"/>
      <c r="Q323" s="696"/>
      <c r="R323" s="696"/>
      <c r="S323" s="696"/>
      <c r="T323" s="696"/>
      <c r="U323" s="696"/>
      <c r="V323" s="696"/>
      <c r="W323" s="696"/>
      <c r="X323" s="696"/>
      <c r="Y323" s="696"/>
      <c r="Z323" s="696"/>
      <c r="AA323" s="696"/>
      <c r="AB323" s="696"/>
      <c r="AC323" s="696"/>
      <c r="AD323" s="696"/>
      <c r="AE323" s="696"/>
      <c r="AF323" s="696"/>
      <c r="AG323" s="696"/>
      <c r="AH323" s="696"/>
      <c r="AI323" s="696"/>
      <c r="AJ323" s="696"/>
      <c r="AK323" s="696"/>
      <c r="AL323" s="696"/>
      <c r="AM323" s="696"/>
      <c r="AN323" s="696"/>
      <c r="AO323" s="696"/>
      <c r="AP323" s="696"/>
      <c r="AQ323" s="696"/>
      <c r="AR323" s="696"/>
    </row>
    <row r="324" spans="2:44" ht="20.100000000000001" customHeight="1" x14ac:dyDescent="0.4">
      <c r="B324" s="696"/>
      <c r="C324" s="696"/>
      <c r="D324" s="696"/>
      <c r="E324" s="696"/>
      <c r="F324" s="696"/>
      <c r="G324" s="696"/>
      <c r="H324" s="696"/>
      <c r="I324" s="696"/>
      <c r="J324" s="696"/>
      <c r="K324" s="696"/>
      <c r="L324" s="696"/>
      <c r="M324" s="696"/>
      <c r="N324" s="696"/>
      <c r="O324" s="696"/>
      <c r="P324" s="696"/>
      <c r="Q324" s="696"/>
      <c r="R324" s="696"/>
      <c r="S324" s="696"/>
      <c r="T324" s="696"/>
      <c r="U324" s="696"/>
      <c r="V324" s="696"/>
      <c r="W324" s="696"/>
      <c r="X324" s="696"/>
      <c r="Y324" s="696"/>
      <c r="Z324" s="696"/>
      <c r="AA324" s="696"/>
      <c r="AB324" s="696"/>
      <c r="AC324" s="696"/>
      <c r="AD324" s="696"/>
      <c r="AE324" s="696"/>
      <c r="AF324" s="696"/>
      <c r="AG324" s="696"/>
      <c r="AH324" s="696"/>
      <c r="AI324" s="696"/>
      <c r="AJ324" s="696"/>
      <c r="AK324" s="696"/>
      <c r="AL324" s="696"/>
      <c r="AM324" s="696"/>
      <c r="AN324" s="696"/>
      <c r="AO324" s="696"/>
      <c r="AP324" s="696"/>
      <c r="AQ324" s="696"/>
      <c r="AR324" s="696"/>
    </row>
    <row r="325" spans="2:44" ht="20.100000000000001" customHeight="1" x14ac:dyDescent="0.4">
      <c r="B325" s="696"/>
      <c r="C325" s="696"/>
      <c r="D325" s="696"/>
      <c r="E325" s="696"/>
      <c r="F325" s="696"/>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6"/>
      <c r="AE325" s="696"/>
      <c r="AF325" s="696"/>
      <c r="AG325" s="696"/>
      <c r="AH325" s="696"/>
      <c r="AI325" s="696"/>
      <c r="AJ325" s="696"/>
      <c r="AK325" s="696"/>
      <c r="AL325" s="696"/>
      <c r="AM325" s="696"/>
      <c r="AN325" s="696"/>
      <c r="AO325" s="696"/>
      <c r="AP325" s="696"/>
      <c r="AQ325" s="696"/>
      <c r="AR325" s="696"/>
    </row>
    <row r="326" spans="2:44" ht="20.100000000000001" customHeight="1" x14ac:dyDescent="0.4">
      <c r="B326" s="696"/>
      <c r="C326" s="696"/>
      <c r="D326" s="696"/>
      <c r="E326" s="696"/>
      <c r="F326" s="696"/>
      <c r="G326" s="696"/>
      <c r="H326" s="696"/>
      <c r="I326" s="696"/>
      <c r="J326" s="696"/>
      <c r="K326" s="696"/>
      <c r="L326" s="696"/>
      <c r="M326" s="696"/>
      <c r="N326" s="696"/>
      <c r="O326" s="696"/>
      <c r="P326" s="696"/>
      <c r="Q326" s="696"/>
      <c r="R326" s="696"/>
      <c r="S326" s="696"/>
      <c r="T326" s="696"/>
      <c r="U326" s="696"/>
      <c r="V326" s="696"/>
      <c r="W326" s="696"/>
      <c r="X326" s="696"/>
      <c r="Y326" s="696"/>
      <c r="Z326" s="696"/>
      <c r="AA326" s="696"/>
      <c r="AB326" s="696"/>
      <c r="AC326" s="696"/>
      <c r="AD326" s="696"/>
      <c r="AE326" s="696"/>
      <c r="AF326" s="696"/>
      <c r="AG326" s="696"/>
      <c r="AH326" s="696"/>
      <c r="AI326" s="696"/>
      <c r="AJ326" s="696"/>
      <c r="AK326" s="696"/>
      <c r="AL326" s="696"/>
      <c r="AM326" s="696"/>
      <c r="AN326" s="696"/>
      <c r="AO326" s="696"/>
      <c r="AP326" s="696"/>
      <c r="AQ326" s="696"/>
      <c r="AR326" s="696"/>
    </row>
    <row r="327" spans="2:44" ht="20.100000000000001" customHeight="1" x14ac:dyDescent="0.4">
      <c r="B327" s="696"/>
      <c r="C327" s="696"/>
      <c r="D327" s="696"/>
      <c r="E327" s="696"/>
      <c r="F327" s="696"/>
      <c r="G327" s="696"/>
      <c r="H327" s="696"/>
      <c r="I327" s="696"/>
      <c r="J327" s="696"/>
      <c r="K327" s="696"/>
      <c r="L327" s="696"/>
      <c r="M327" s="696"/>
      <c r="N327" s="696"/>
      <c r="O327" s="696"/>
      <c r="P327" s="696"/>
      <c r="Q327" s="696"/>
      <c r="R327" s="696"/>
      <c r="S327" s="696"/>
      <c r="T327" s="696"/>
      <c r="U327" s="696"/>
      <c r="V327" s="696"/>
      <c r="W327" s="696"/>
      <c r="X327" s="696"/>
      <c r="Y327" s="696"/>
      <c r="Z327" s="696"/>
      <c r="AA327" s="696"/>
      <c r="AB327" s="696"/>
      <c r="AC327" s="696"/>
      <c r="AD327" s="696"/>
      <c r="AE327" s="696"/>
      <c r="AF327" s="696"/>
      <c r="AG327" s="696"/>
      <c r="AH327" s="696"/>
      <c r="AI327" s="696"/>
      <c r="AJ327" s="696"/>
      <c r="AK327" s="696"/>
      <c r="AL327" s="696"/>
      <c r="AM327" s="696"/>
      <c r="AN327" s="696"/>
      <c r="AO327" s="696"/>
      <c r="AP327" s="696"/>
      <c r="AQ327" s="696"/>
      <c r="AR327" s="696"/>
    </row>
    <row r="328" spans="2:44" ht="19.5" customHeight="1" x14ac:dyDescent="0.4">
      <c r="B328" s="696"/>
      <c r="C328" s="696"/>
      <c r="D328" s="696"/>
      <c r="E328" s="696"/>
      <c r="F328" s="696"/>
      <c r="G328" s="696"/>
      <c r="H328" s="696"/>
      <c r="I328" s="696"/>
      <c r="J328" s="696"/>
      <c r="K328" s="696"/>
      <c r="L328" s="696"/>
      <c r="M328" s="696"/>
      <c r="N328" s="696"/>
      <c r="O328" s="696"/>
      <c r="P328" s="696"/>
      <c r="Q328" s="696"/>
      <c r="R328" s="696"/>
      <c r="S328" s="696"/>
      <c r="T328" s="696"/>
      <c r="U328" s="696"/>
      <c r="V328" s="696"/>
      <c r="W328" s="696"/>
      <c r="X328" s="696"/>
      <c r="Y328" s="696"/>
      <c r="Z328" s="696"/>
      <c r="AA328" s="696"/>
      <c r="AB328" s="696"/>
      <c r="AC328" s="696"/>
      <c r="AD328" s="696"/>
      <c r="AE328" s="696"/>
      <c r="AF328" s="696"/>
      <c r="AG328" s="696"/>
      <c r="AH328" s="696"/>
      <c r="AI328" s="696"/>
      <c r="AJ328" s="696"/>
      <c r="AK328" s="696"/>
      <c r="AL328" s="696"/>
      <c r="AM328" s="696"/>
      <c r="AN328" s="696"/>
      <c r="AO328" s="696"/>
      <c r="AP328" s="696"/>
      <c r="AQ328" s="696"/>
      <c r="AR328" s="696"/>
    </row>
    <row r="329" spans="2:44" ht="20.100000000000001" customHeight="1" x14ac:dyDescent="0.4">
      <c r="B329" s="696"/>
      <c r="C329" s="696"/>
      <c r="D329" s="696"/>
      <c r="E329" s="696"/>
      <c r="F329" s="696"/>
      <c r="G329" s="696"/>
      <c r="H329" s="696"/>
      <c r="I329" s="696"/>
      <c r="J329" s="696"/>
      <c r="K329" s="696"/>
      <c r="L329" s="696"/>
      <c r="M329" s="696"/>
      <c r="N329" s="696"/>
      <c r="O329" s="696"/>
      <c r="P329" s="696"/>
      <c r="Q329" s="696"/>
      <c r="R329" s="696"/>
      <c r="S329" s="696"/>
      <c r="T329" s="696"/>
      <c r="U329" s="696"/>
      <c r="V329" s="696"/>
      <c r="W329" s="696"/>
      <c r="X329" s="696"/>
      <c r="Y329" s="696"/>
      <c r="Z329" s="696"/>
      <c r="AA329" s="696"/>
      <c r="AB329" s="696"/>
      <c r="AC329" s="696"/>
      <c r="AD329" s="696"/>
      <c r="AE329" s="696"/>
      <c r="AF329" s="696"/>
      <c r="AG329" s="696"/>
      <c r="AH329" s="696"/>
      <c r="AI329" s="696"/>
      <c r="AJ329" s="696"/>
      <c r="AK329" s="696"/>
      <c r="AL329" s="696"/>
      <c r="AM329" s="696"/>
      <c r="AN329" s="696"/>
      <c r="AO329" s="696"/>
      <c r="AP329" s="696"/>
      <c r="AQ329" s="696"/>
      <c r="AR329" s="696"/>
    </row>
    <row r="330" spans="2:44" ht="20.100000000000001" customHeight="1" x14ac:dyDescent="0.4">
      <c r="B330" s="696"/>
      <c r="C330" s="696"/>
      <c r="D330" s="696"/>
      <c r="E330" s="696"/>
      <c r="F330" s="696"/>
      <c r="G330" s="696"/>
      <c r="H330" s="696"/>
      <c r="I330" s="696"/>
      <c r="J330" s="696"/>
      <c r="K330" s="696"/>
      <c r="L330" s="696"/>
      <c r="M330" s="696"/>
      <c r="N330" s="696"/>
      <c r="O330" s="696"/>
      <c r="P330" s="696"/>
      <c r="Q330" s="696"/>
      <c r="R330" s="696"/>
      <c r="S330" s="696"/>
      <c r="T330" s="696"/>
      <c r="U330" s="696"/>
      <c r="V330" s="696"/>
      <c r="W330" s="696"/>
      <c r="X330" s="696"/>
      <c r="Y330" s="696"/>
      <c r="Z330" s="696"/>
      <c r="AA330" s="696"/>
      <c r="AB330" s="696"/>
      <c r="AC330" s="696"/>
      <c r="AD330" s="696"/>
      <c r="AE330" s="696"/>
      <c r="AF330" s="696"/>
      <c r="AG330" s="696"/>
      <c r="AH330" s="696"/>
      <c r="AI330" s="696"/>
      <c r="AJ330" s="696"/>
      <c r="AK330" s="696"/>
      <c r="AL330" s="696"/>
      <c r="AM330" s="696"/>
      <c r="AN330" s="696"/>
      <c r="AO330" s="696"/>
      <c r="AP330" s="696"/>
      <c r="AQ330" s="696"/>
      <c r="AR330" s="696"/>
    </row>
    <row r="331" spans="2:44" ht="20.100000000000001" customHeight="1" x14ac:dyDescent="0.4">
      <c r="B331" s="696"/>
      <c r="C331" s="696"/>
      <c r="D331" s="696"/>
      <c r="E331" s="696"/>
      <c r="F331" s="696"/>
      <c r="G331" s="696"/>
      <c r="H331" s="696"/>
      <c r="I331" s="696"/>
      <c r="J331" s="696"/>
      <c r="K331" s="696"/>
      <c r="L331" s="696"/>
      <c r="M331" s="696"/>
      <c r="N331" s="696"/>
      <c r="O331" s="696"/>
      <c r="P331" s="696"/>
      <c r="Q331" s="696"/>
      <c r="R331" s="696"/>
      <c r="S331" s="696"/>
      <c r="T331" s="696"/>
      <c r="U331" s="696"/>
      <c r="V331" s="696"/>
      <c r="W331" s="696"/>
      <c r="X331" s="696"/>
      <c r="Y331" s="696"/>
      <c r="Z331" s="696"/>
      <c r="AA331" s="696"/>
      <c r="AB331" s="696"/>
      <c r="AC331" s="696"/>
      <c r="AD331" s="696"/>
      <c r="AE331" s="696"/>
      <c r="AF331" s="696"/>
      <c r="AG331" s="696"/>
      <c r="AH331" s="696"/>
      <c r="AI331" s="696"/>
      <c r="AJ331" s="696"/>
      <c r="AK331" s="696"/>
      <c r="AL331" s="696"/>
      <c r="AM331" s="696"/>
      <c r="AN331" s="696"/>
      <c r="AO331" s="696"/>
      <c r="AP331" s="696"/>
      <c r="AQ331" s="696"/>
      <c r="AR331" s="696"/>
    </row>
    <row r="332" spans="2:44" ht="20.100000000000001" customHeight="1" x14ac:dyDescent="0.4">
      <c r="B332" s="696"/>
      <c r="C332" s="696"/>
      <c r="D332" s="696"/>
      <c r="E332" s="696"/>
      <c r="F332" s="696"/>
      <c r="G332" s="696"/>
      <c r="H332" s="696"/>
      <c r="I332" s="696"/>
      <c r="J332" s="696"/>
      <c r="K332" s="696"/>
      <c r="L332" s="696"/>
      <c r="M332" s="696"/>
      <c r="N332" s="696"/>
      <c r="O332" s="696"/>
      <c r="P332" s="696"/>
      <c r="Q332" s="696"/>
      <c r="R332" s="696"/>
      <c r="S332" s="696"/>
      <c r="T332" s="696"/>
      <c r="U332" s="696"/>
      <c r="V332" s="696"/>
      <c r="W332" s="696"/>
      <c r="X332" s="696"/>
      <c r="Y332" s="696"/>
      <c r="Z332" s="696"/>
      <c r="AA332" s="696"/>
      <c r="AB332" s="696"/>
      <c r="AC332" s="696"/>
      <c r="AD332" s="696"/>
      <c r="AE332" s="696"/>
      <c r="AF332" s="696"/>
      <c r="AG332" s="696"/>
      <c r="AH332" s="696"/>
      <c r="AI332" s="696"/>
      <c r="AJ332" s="696"/>
      <c r="AK332" s="696"/>
      <c r="AL332" s="696"/>
      <c r="AM332" s="696"/>
      <c r="AN332" s="696"/>
      <c r="AO332" s="696"/>
      <c r="AP332" s="696"/>
      <c r="AQ332" s="696"/>
      <c r="AR332" s="696"/>
    </row>
    <row r="333" spans="2:44" ht="20.100000000000001" customHeight="1" x14ac:dyDescent="0.4">
      <c r="B333" s="696"/>
      <c r="C333" s="696"/>
      <c r="D333" s="696"/>
      <c r="E333" s="696"/>
      <c r="F333" s="696"/>
      <c r="G333" s="696"/>
      <c r="H333" s="696"/>
      <c r="I333" s="696"/>
      <c r="J333" s="696"/>
      <c r="K333" s="696"/>
      <c r="L333" s="696"/>
      <c r="M333" s="696"/>
      <c r="N333" s="696"/>
      <c r="O333" s="696"/>
      <c r="P333" s="696"/>
      <c r="Q333" s="696"/>
      <c r="R333" s="696"/>
      <c r="S333" s="696"/>
      <c r="T333" s="696"/>
      <c r="U333" s="696"/>
      <c r="V333" s="696"/>
      <c r="W333" s="696"/>
      <c r="X333" s="696"/>
      <c r="Y333" s="696"/>
      <c r="Z333" s="696"/>
      <c r="AA333" s="696"/>
      <c r="AB333" s="696"/>
      <c r="AC333" s="696"/>
      <c r="AD333" s="696"/>
      <c r="AE333" s="696"/>
      <c r="AF333" s="696"/>
      <c r="AG333" s="696"/>
      <c r="AH333" s="696"/>
      <c r="AI333" s="696"/>
      <c r="AJ333" s="696"/>
      <c r="AK333" s="696"/>
      <c r="AL333" s="696"/>
      <c r="AM333" s="696"/>
      <c r="AN333" s="696"/>
      <c r="AO333" s="696"/>
      <c r="AP333" s="696"/>
      <c r="AQ333" s="696"/>
      <c r="AR333" s="696"/>
    </row>
    <row r="334" spans="2:44" ht="20.100000000000001" customHeight="1" x14ac:dyDescent="0.4">
      <c r="B334" s="696"/>
      <c r="C334" s="696"/>
      <c r="D334" s="696"/>
      <c r="E334" s="696"/>
      <c r="F334" s="696"/>
      <c r="G334" s="696"/>
      <c r="H334" s="696"/>
      <c r="I334" s="696"/>
      <c r="J334" s="696"/>
      <c r="K334" s="696"/>
      <c r="L334" s="696"/>
      <c r="M334" s="696"/>
      <c r="N334" s="696"/>
      <c r="O334" s="696"/>
      <c r="P334" s="696"/>
      <c r="Q334" s="696"/>
      <c r="R334" s="696"/>
      <c r="S334" s="696"/>
      <c r="T334" s="696"/>
      <c r="U334" s="696"/>
      <c r="V334" s="696"/>
      <c r="W334" s="696"/>
      <c r="X334" s="696"/>
      <c r="Y334" s="696"/>
      <c r="Z334" s="696"/>
      <c r="AA334" s="696"/>
      <c r="AB334" s="696"/>
      <c r="AC334" s="696"/>
      <c r="AD334" s="696"/>
      <c r="AE334" s="696"/>
      <c r="AF334" s="696"/>
      <c r="AG334" s="696"/>
      <c r="AH334" s="696"/>
      <c r="AI334" s="696"/>
      <c r="AJ334" s="696"/>
      <c r="AK334" s="696"/>
      <c r="AL334" s="696"/>
      <c r="AM334" s="696"/>
      <c r="AN334" s="696"/>
      <c r="AO334" s="696"/>
      <c r="AP334" s="696"/>
      <c r="AQ334" s="696"/>
      <c r="AR334" s="696"/>
    </row>
    <row r="335" spans="2:44" ht="20.100000000000001" customHeight="1" x14ac:dyDescent="0.4">
      <c r="B335" s="696"/>
      <c r="C335" s="696"/>
      <c r="D335" s="696"/>
      <c r="E335" s="696"/>
      <c r="F335" s="696"/>
      <c r="G335" s="696"/>
      <c r="H335" s="696"/>
      <c r="I335" s="696"/>
      <c r="J335" s="696"/>
      <c r="K335" s="696"/>
      <c r="L335" s="696"/>
      <c r="M335" s="696"/>
      <c r="N335" s="696"/>
      <c r="O335" s="696"/>
      <c r="P335" s="696"/>
      <c r="Q335" s="696"/>
      <c r="R335" s="696"/>
      <c r="S335" s="696"/>
      <c r="T335" s="696"/>
      <c r="U335" s="696"/>
      <c r="V335" s="696"/>
      <c r="W335" s="696"/>
      <c r="X335" s="696"/>
      <c r="Y335" s="696"/>
      <c r="Z335" s="696"/>
      <c r="AA335" s="696"/>
      <c r="AB335" s="696"/>
      <c r="AC335" s="696"/>
      <c r="AD335" s="696"/>
      <c r="AE335" s="696"/>
      <c r="AF335" s="696"/>
      <c r="AG335" s="696"/>
      <c r="AH335" s="696"/>
      <c r="AI335" s="696"/>
      <c r="AJ335" s="696"/>
      <c r="AK335" s="696"/>
      <c r="AL335" s="696"/>
      <c r="AM335" s="696"/>
      <c r="AN335" s="696"/>
      <c r="AO335" s="696"/>
      <c r="AP335" s="696"/>
      <c r="AQ335" s="696"/>
      <c r="AR335" s="696"/>
    </row>
    <row r="336" spans="2:44" ht="20.100000000000001" customHeight="1" x14ac:dyDescent="0.4">
      <c r="B336" s="696"/>
      <c r="C336" s="696"/>
      <c r="D336" s="696"/>
      <c r="E336" s="696"/>
      <c r="F336" s="696"/>
      <c r="G336" s="696"/>
      <c r="H336" s="696"/>
      <c r="I336" s="696"/>
      <c r="J336" s="696"/>
      <c r="K336" s="696"/>
      <c r="L336" s="696"/>
      <c r="M336" s="696"/>
      <c r="N336" s="696"/>
      <c r="O336" s="696"/>
      <c r="P336" s="696"/>
      <c r="Q336" s="696"/>
      <c r="R336" s="696"/>
      <c r="S336" s="696"/>
      <c r="T336" s="696"/>
      <c r="U336" s="696"/>
      <c r="V336" s="696"/>
      <c r="W336" s="696"/>
      <c r="X336" s="696"/>
      <c r="Y336" s="696"/>
      <c r="Z336" s="696"/>
      <c r="AA336" s="696"/>
      <c r="AB336" s="696"/>
      <c r="AC336" s="696"/>
      <c r="AD336" s="696"/>
      <c r="AE336" s="696"/>
      <c r="AF336" s="696"/>
      <c r="AG336" s="696"/>
      <c r="AH336" s="696"/>
      <c r="AI336" s="696"/>
      <c r="AJ336" s="696"/>
      <c r="AK336" s="696"/>
      <c r="AL336" s="696"/>
      <c r="AM336" s="696"/>
      <c r="AN336" s="696"/>
      <c r="AO336" s="696"/>
      <c r="AP336" s="696"/>
      <c r="AQ336" s="696"/>
      <c r="AR336" s="696"/>
    </row>
    <row r="337" spans="2:44" ht="20.100000000000001" customHeight="1" x14ac:dyDescent="0.4">
      <c r="B337" s="696"/>
      <c r="C337" s="696"/>
      <c r="D337" s="696"/>
      <c r="E337" s="696"/>
      <c r="F337" s="696"/>
      <c r="G337" s="696"/>
      <c r="H337" s="696"/>
      <c r="I337" s="696"/>
      <c r="J337" s="696"/>
      <c r="K337" s="696"/>
      <c r="L337" s="696"/>
      <c r="M337" s="696"/>
      <c r="N337" s="696"/>
      <c r="O337" s="696"/>
      <c r="P337" s="696"/>
      <c r="Q337" s="696"/>
      <c r="R337" s="696"/>
      <c r="S337" s="696"/>
      <c r="T337" s="696"/>
      <c r="U337" s="696"/>
      <c r="V337" s="696"/>
      <c r="W337" s="696"/>
      <c r="X337" s="696"/>
      <c r="Y337" s="696"/>
      <c r="Z337" s="696"/>
      <c r="AA337" s="696"/>
      <c r="AB337" s="696"/>
      <c r="AC337" s="696"/>
      <c r="AD337" s="696"/>
      <c r="AE337" s="696"/>
      <c r="AF337" s="696"/>
      <c r="AG337" s="696"/>
      <c r="AH337" s="696"/>
      <c r="AI337" s="696"/>
      <c r="AJ337" s="696"/>
      <c r="AK337" s="696"/>
      <c r="AL337" s="696"/>
      <c r="AM337" s="696"/>
      <c r="AN337" s="696"/>
      <c r="AO337" s="696"/>
      <c r="AP337" s="696"/>
      <c r="AQ337" s="696"/>
      <c r="AR337" s="696"/>
    </row>
    <row r="338" spans="2:44" ht="20.100000000000001" customHeight="1" x14ac:dyDescent="0.4">
      <c r="B338" s="696"/>
      <c r="C338" s="696"/>
      <c r="D338" s="696"/>
      <c r="E338" s="696"/>
      <c r="F338" s="696"/>
      <c r="G338" s="696"/>
      <c r="H338" s="696"/>
      <c r="I338" s="696"/>
      <c r="J338" s="696"/>
      <c r="K338" s="696"/>
      <c r="L338" s="696"/>
      <c r="M338" s="696"/>
      <c r="N338" s="696"/>
      <c r="O338" s="696"/>
      <c r="P338" s="696"/>
      <c r="Q338" s="696"/>
      <c r="R338" s="696"/>
      <c r="S338" s="696"/>
      <c r="T338" s="696"/>
      <c r="U338" s="696"/>
      <c r="V338" s="696"/>
      <c r="W338" s="696"/>
      <c r="X338" s="696"/>
      <c r="Y338" s="696"/>
      <c r="Z338" s="696"/>
      <c r="AA338" s="696"/>
      <c r="AB338" s="696"/>
      <c r="AC338" s="696"/>
      <c r="AD338" s="696"/>
      <c r="AE338" s="696"/>
      <c r="AF338" s="696"/>
      <c r="AG338" s="696"/>
      <c r="AH338" s="696"/>
      <c r="AI338" s="696"/>
      <c r="AJ338" s="696"/>
      <c r="AK338" s="696"/>
      <c r="AL338" s="696"/>
      <c r="AM338" s="696"/>
      <c r="AN338" s="696"/>
      <c r="AO338" s="696"/>
      <c r="AP338" s="696"/>
      <c r="AQ338" s="696"/>
      <c r="AR338" s="696"/>
    </row>
    <row r="339" spans="2:44" ht="20.100000000000001" customHeight="1" x14ac:dyDescent="0.4">
      <c r="B339" s="696"/>
      <c r="C339" s="696"/>
      <c r="D339" s="696"/>
      <c r="E339" s="696"/>
      <c r="F339" s="696"/>
      <c r="G339" s="696"/>
      <c r="H339" s="696"/>
      <c r="I339" s="696"/>
      <c r="J339" s="696"/>
      <c r="K339" s="696"/>
      <c r="L339" s="696"/>
      <c r="M339" s="696"/>
      <c r="N339" s="696"/>
      <c r="O339" s="696"/>
      <c r="P339" s="696"/>
      <c r="Q339" s="696"/>
      <c r="R339" s="696"/>
      <c r="S339" s="696"/>
      <c r="T339" s="696"/>
      <c r="U339" s="696"/>
      <c r="V339" s="696"/>
      <c r="W339" s="696"/>
      <c r="X339" s="696"/>
      <c r="Y339" s="696"/>
      <c r="Z339" s="696"/>
      <c r="AA339" s="696"/>
      <c r="AB339" s="696"/>
      <c r="AC339" s="696"/>
      <c r="AD339" s="696"/>
      <c r="AE339" s="696"/>
      <c r="AF339" s="696"/>
      <c r="AG339" s="696"/>
      <c r="AH339" s="696"/>
      <c r="AI339" s="696"/>
      <c r="AJ339" s="696"/>
      <c r="AK339" s="696"/>
      <c r="AL339" s="696"/>
      <c r="AM339" s="696"/>
      <c r="AN339" s="696"/>
      <c r="AO339" s="696"/>
      <c r="AP339" s="696"/>
      <c r="AQ339" s="696"/>
      <c r="AR339" s="696"/>
    </row>
    <row r="340" spans="2:44" ht="20.100000000000001" customHeight="1" x14ac:dyDescent="0.4">
      <c r="B340" s="696"/>
      <c r="C340" s="696"/>
      <c r="D340" s="696"/>
      <c r="E340" s="696"/>
      <c r="F340" s="696"/>
      <c r="G340" s="696"/>
      <c r="H340" s="696"/>
      <c r="I340" s="696"/>
      <c r="J340" s="696"/>
      <c r="K340" s="696"/>
      <c r="L340" s="696"/>
      <c r="M340" s="696"/>
      <c r="N340" s="696"/>
      <c r="O340" s="696"/>
      <c r="P340" s="696"/>
      <c r="Q340" s="696"/>
      <c r="R340" s="696"/>
      <c r="S340" s="696"/>
      <c r="T340" s="696"/>
      <c r="U340" s="696"/>
      <c r="V340" s="696"/>
      <c r="W340" s="696"/>
      <c r="X340" s="696"/>
      <c r="Y340" s="696"/>
      <c r="Z340" s="696"/>
      <c r="AA340" s="696"/>
      <c r="AB340" s="696"/>
      <c r="AC340" s="696"/>
      <c r="AD340" s="696"/>
      <c r="AE340" s="696"/>
      <c r="AF340" s="696"/>
      <c r="AG340" s="696"/>
      <c r="AH340" s="696"/>
      <c r="AI340" s="696"/>
      <c r="AJ340" s="696"/>
      <c r="AK340" s="696"/>
      <c r="AL340" s="696"/>
      <c r="AM340" s="696"/>
      <c r="AN340" s="696"/>
      <c r="AO340" s="696"/>
      <c r="AP340" s="696"/>
      <c r="AQ340" s="696"/>
      <c r="AR340" s="696"/>
    </row>
    <row r="341" spans="2:44" ht="20.100000000000001" customHeight="1" x14ac:dyDescent="0.4">
      <c r="B341" s="696"/>
      <c r="C341" s="696"/>
      <c r="D341" s="696"/>
      <c r="E341" s="696"/>
      <c r="F341" s="696"/>
      <c r="G341" s="696"/>
      <c r="H341" s="696"/>
      <c r="I341" s="696"/>
      <c r="J341" s="696"/>
      <c r="K341" s="696"/>
      <c r="L341" s="696"/>
      <c r="M341" s="696"/>
      <c r="N341" s="696"/>
      <c r="O341" s="696"/>
      <c r="P341" s="696"/>
      <c r="Q341" s="696"/>
      <c r="R341" s="696"/>
      <c r="S341" s="696"/>
      <c r="T341" s="696"/>
      <c r="U341" s="696"/>
      <c r="V341" s="696"/>
      <c r="W341" s="696"/>
      <c r="X341" s="696"/>
      <c r="Y341" s="696"/>
      <c r="Z341" s="696"/>
      <c r="AA341" s="696"/>
      <c r="AB341" s="696"/>
      <c r="AC341" s="696"/>
      <c r="AD341" s="696"/>
      <c r="AE341" s="696"/>
      <c r="AF341" s="696"/>
      <c r="AG341" s="696"/>
      <c r="AH341" s="696"/>
      <c r="AI341" s="696"/>
      <c r="AJ341" s="696"/>
      <c r="AK341" s="696"/>
      <c r="AL341" s="696"/>
      <c r="AM341" s="696"/>
      <c r="AN341" s="696"/>
      <c r="AO341" s="696"/>
      <c r="AP341" s="696"/>
      <c r="AQ341" s="696"/>
      <c r="AR341" s="696"/>
    </row>
    <row r="342" spans="2:44" ht="20.100000000000001" customHeight="1" x14ac:dyDescent="0.4">
      <c r="B342" s="696"/>
      <c r="C342" s="696"/>
      <c r="D342" s="696"/>
      <c r="E342" s="696"/>
      <c r="F342" s="696"/>
      <c r="G342" s="696"/>
      <c r="H342" s="696"/>
      <c r="I342" s="696"/>
      <c r="J342" s="696"/>
      <c r="K342" s="696"/>
      <c r="L342" s="696"/>
      <c r="M342" s="696"/>
      <c r="N342" s="696"/>
      <c r="O342" s="696"/>
      <c r="P342" s="696"/>
      <c r="Q342" s="696"/>
      <c r="R342" s="696"/>
      <c r="S342" s="696"/>
      <c r="T342" s="696"/>
      <c r="U342" s="696"/>
      <c r="V342" s="696"/>
      <c r="W342" s="696"/>
      <c r="X342" s="696"/>
      <c r="Y342" s="696"/>
      <c r="Z342" s="696"/>
      <c r="AA342" s="696"/>
      <c r="AB342" s="696"/>
      <c r="AC342" s="696"/>
      <c r="AD342" s="696"/>
      <c r="AE342" s="696"/>
      <c r="AF342" s="696"/>
      <c r="AG342" s="696"/>
      <c r="AH342" s="696"/>
      <c r="AI342" s="696"/>
      <c r="AJ342" s="696"/>
      <c r="AK342" s="696"/>
      <c r="AL342" s="696"/>
      <c r="AM342" s="696"/>
      <c r="AN342" s="696"/>
      <c r="AO342" s="696"/>
      <c r="AP342" s="696"/>
      <c r="AQ342" s="696"/>
      <c r="AR342" s="696"/>
    </row>
    <row r="343" spans="2:44" ht="20.100000000000001" customHeight="1" x14ac:dyDescent="0.4">
      <c r="B343" s="696"/>
      <c r="C343" s="696"/>
      <c r="D343" s="696"/>
      <c r="E343" s="696"/>
      <c r="F343" s="696"/>
      <c r="G343" s="696"/>
      <c r="H343" s="696"/>
      <c r="I343" s="696"/>
      <c r="J343" s="696"/>
      <c r="K343" s="696"/>
      <c r="L343" s="696"/>
      <c r="M343" s="696"/>
      <c r="N343" s="696"/>
      <c r="O343" s="696"/>
      <c r="P343" s="696"/>
      <c r="Q343" s="696"/>
      <c r="R343" s="696"/>
      <c r="S343" s="696"/>
      <c r="T343" s="696"/>
      <c r="U343" s="696"/>
      <c r="V343" s="696"/>
      <c r="W343" s="696"/>
      <c r="X343" s="696"/>
      <c r="Y343" s="696"/>
      <c r="Z343" s="696"/>
      <c r="AA343" s="696"/>
      <c r="AB343" s="696"/>
      <c r="AC343" s="696"/>
      <c r="AD343" s="696"/>
      <c r="AE343" s="696"/>
      <c r="AF343" s="696"/>
      <c r="AG343" s="696"/>
      <c r="AH343" s="696"/>
      <c r="AI343" s="696"/>
      <c r="AJ343" s="696"/>
      <c r="AK343" s="696"/>
      <c r="AL343" s="696"/>
      <c r="AM343" s="696"/>
      <c r="AN343" s="696"/>
      <c r="AO343" s="696"/>
      <c r="AP343" s="696"/>
      <c r="AQ343" s="696"/>
      <c r="AR343" s="696"/>
    </row>
    <row r="344" spans="2:44" ht="20.100000000000001" customHeight="1" x14ac:dyDescent="0.4">
      <c r="B344" s="696"/>
      <c r="C344" s="696"/>
      <c r="D344" s="696"/>
      <c r="E344" s="696"/>
      <c r="F344" s="696"/>
      <c r="G344" s="696"/>
      <c r="H344" s="696"/>
      <c r="I344" s="696"/>
      <c r="J344" s="696"/>
      <c r="K344" s="696"/>
      <c r="L344" s="696"/>
      <c r="M344" s="696"/>
      <c r="N344" s="696"/>
      <c r="O344" s="696"/>
      <c r="P344" s="696"/>
      <c r="Q344" s="696"/>
      <c r="R344" s="696"/>
      <c r="S344" s="696"/>
      <c r="T344" s="696"/>
      <c r="U344" s="696"/>
      <c r="V344" s="696"/>
      <c r="W344" s="696"/>
      <c r="X344" s="696"/>
      <c r="Y344" s="696"/>
      <c r="Z344" s="696"/>
      <c r="AA344" s="696"/>
      <c r="AB344" s="696"/>
      <c r="AC344" s="696"/>
      <c r="AD344" s="696"/>
      <c r="AE344" s="696"/>
      <c r="AF344" s="696"/>
      <c r="AG344" s="696"/>
      <c r="AH344" s="696"/>
      <c r="AI344" s="696"/>
      <c r="AJ344" s="696"/>
      <c r="AK344" s="696"/>
      <c r="AL344" s="696"/>
      <c r="AM344" s="696"/>
      <c r="AN344" s="696"/>
      <c r="AO344" s="696"/>
      <c r="AP344" s="696"/>
      <c r="AQ344" s="696"/>
      <c r="AR344" s="696"/>
    </row>
    <row r="345" spans="2:44" ht="20.100000000000001" customHeight="1" x14ac:dyDescent="0.4">
      <c r="B345" s="696"/>
      <c r="C345" s="696"/>
      <c r="D345" s="696"/>
      <c r="E345" s="696"/>
      <c r="F345" s="696"/>
      <c r="G345" s="696"/>
      <c r="H345" s="696"/>
      <c r="I345" s="696"/>
      <c r="J345" s="696"/>
      <c r="K345" s="696"/>
      <c r="L345" s="696"/>
      <c r="M345" s="696"/>
      <c r="N345" s="696"/>
      <c r="O345" s="696"/>
      <c r="P345" s="696"/>
      <c r="Q345" s="696"/>
      <c r="R345" s="696"/>
      <c r="S345" s="696"/>
      <c r="T345" s="696"/>
      <c r="U345" s="696"/>
      <c r="V345" s="696"/>
      <c r="W345" s="696"/>
      <c r="X345" s="696"/>
      <c r="Y345" s="696"/>
      <c r="Z345" s="696"/>
      <c r="AA345" s="696"/>
      <c r="AB345" s="696"/>
      <c r="AC345" s="696"/>
      <c r="AD345" s="696"/>
      <c r="AE345" s="696"/>
      <c r="AF345" s="696"/>
      <c r="AG345" s="696"/>
      <c r="AH345" s="696"/>
      <c r="AI345" s="696"/>
      <c r="AJ345" s="696"/>
      <c r="AK345" s="696"/>
      <c r="AL345" s="696"/>
      <c r="AM345" s="696"/>
      <c r="AN345" s="696"/>
      <c r="AO345" s="696"/>
      <c r="AP345" s="696"/>
      <c r="AQ345" s="696"/>
      <c r="AR345" s="696"/>
    </row>
    <row r="346" spans="2:44" ht="20.100000000000001" customHeight="1" x14ac:dyDescent="0.4">
      <c r="B346" s="696"/>
      <c r="C346" s="696"/>
      <c r="D346" s="696"/>
      <c r="E346" s="696"/>
      <c r="F346" s="696"/>
      <c r="G346" s="696"/>
      <c r="H346" s="696"/>
      <c r="I346" s="696"/>
      <c r="J346" s="696"/>
      <c r="K346" s="696"/>
      <c r="L346" s="696"/>
      <c r="M346" s="696"/>
      <c r="N346" s="696"/>
      <c r="O346" s="696"/>
      <c r="P346" s="696"/>
      <c r="Q346" s="696"/>
      <c r="R346" s="696"/>
      <c r="S346" s="696"/>
      <c r="T346" s="696"/>
      <c r="U346" s="696"/>
      <c r="V346" s="696"/>
      <c r="W346" s="696"/>
      <c r="X346" s="696"/>
      <c r="Y346" s="696"/>
      <c r="Z346" s="696"/>
      <c r="AA346" s="696"/>
      <c r="AB346" s="696"/>
      <c r="AC346" s="696"/>
      <c r="AD346" s="696"/>
      <c r="AE346" s="696"/>
      <c r="AF346" s="696"/>
      <c r="AG346" s="696"/>
      <c r="AH346" s="696"/>
      <c r="AI346" s="696"/>
      <c r="AJ346" s="696"/>
      <c r="AK346" s="696"/>
      <c r="AL346" s="696"/>
      <c r="AM346" s="696"/>
      <c r="AN346" s="696"/>
      <c r="AO346" s="696"/>
      <c r="AP346" s="696"/>
      <c r="AQ346" s="696"/>
      <c r="AR346" s="696"/>
    </row>
    <row r="347" spans="2:44" ht="20.100000000000001" customHeight="1" x14ac:dyDescent="0.4">
      <c r="B347" s="696"/>
      <c r="C347" s="696"/>
      <c r="D347" s="696"/>
      <c r="E347" s="696"/>
      <c r="F347" s="696"/>
      <c r="G347" s="696"/>
      <c r="H347" s="696"/>
      <c r="I347" s="696"/>
      <c r="J347" s="696"/>
      <c r="K347" s="696"/>
      <c r="L347" s="696"/>
      <c r="M347" s="696"/>
      <c r="N347" s="696"/>
      <c r="O347" s="696"/>
      <c r="P347" s="696"/>
      <c r="Q347" s="696"/>
      <c r="R347" s="696"/>
      <c r="S347" s="696"/>
      <c r="T347" s="696"/>
      <c r="U347" s="696"/>
      <c r="V347" s="696"/>
      <c r="W347" s="696"/>
      <c r="X347" s="696"/>
      <c r="Y347" s="696"/>
      <c r="Z347" s="696"/>
      <c r="AA347" s="696"/>
      <c r="AB347" s="696"/>
      <c r="AC347" s="696"/>
      <c r="AD347" s="696"/>
      <c r="AE347" s="696"/>
      <c r="AF347" s="696"/>
      <c r="AG347" s="696"/>
      <c r="AH347" s="696"/>
      <c r="AI347" s="696"/>
      <c r="AJ347" s="696"/>
      <c r="AK347" s="696"/>
      <c r="AL347" s="696"/>
      <c r="AM347" s="696"/>
      <c r="AN347" s="696"/>
      <c r="AO347" s="696"/>
      <c r="AP347" s="696"/>
      <c r="AQ347" s="696"/>
      <c r="AR347" s="696"/>
    </row>
    <row r="348" spans="2:44" ht="20.100000000000001" customHeight="1" x14ac:dyDescent="0.4">
      <c r="B348" s="696"/>
      <c r="C348" s="696"/>
      <c r="D348" s="696"/>
      <c r="E348" s="696"/>
      <c r="F348" s="696"/>
      <c r="G348" s="696"/>
      <c r="H348" s="696"/>
      <c r="I348" s="696"/>
      <c r="J348" s="696"/>
      <c r="K348" s="696"/>
      <c r="L348" s="696"/>
      <c r="M348" s="696"/>
      <c r="N348" s="696"/>
      <c r="O348" s="696"/>
      <c r="P348" s="696"/>
      <c r="Q348" s="696"/>
      <c r="R348" s="696"/>
      <c r="S348" s="696"/>
      <c r="T348" s="696"/>
      <c r="U348" s="696"/>
      <c r="V348" s="696"/>
      <c r="W348" s="696"/>
      <c r="X348" s="696"/>
      <c r="Y348" s="696"/>
      <c r="Z348" s="696"/>
      <c r="AA348" s="696"/>
      <c r="AB348" s="696"/>
      <c r="AC348" s="696"/>
      <c r="AD348" s="696"/>
      <c r="AE348" s="696"/>
      <c r="AF348" s="696"/>
      <c r="AG348" s="696"/>
      <c r="AH348" s="696"/>
      <c r="AI348" s="696"/>
      <c r="AJ348" s="696"/>
      <c r="AK348" s="696"/>
      <c r="AL348" s="696"/>
      <c r="AM348" s="696"/>
      <c r="AN348" s="696"/>
      <c r="AO348" s="696"/>
      <c r="AP348" s="696"/>
      <c r="AQ348" s="696"/>
      <c r="AR348" s="696"/>
    </row>
    <row r="349" spans="2:44" ht="20.100000000000001" customHeight="1" x14ac:dyDescent="0.4">
      <c r="B349" s="696"/>
      <c r="C349" s="696"/>
      <c r="D349" s="696"/>
      <c r="E349" s="696"/>
      <c r="F349" s="696"/>
      <c r="G349" s="696"/>
      <c r="H349" s="696"/>
      <c r="I349" s="696"/>
      <c r="J349" s="696"/>
      <c r="K349" s="696"/>
      <c r="L349" s="696"/>
      <c r="M349" s="696"/>
      <c r="N349" s="696"/>
      <c r="O349" s="696"/>
      <c r="P349" s="696"/>
      <c r="Q349" s="696"/>
      <c r="R349" s="696"/>
      <c r="S349" s="696"/>
      <c r="T349" s="696"/>
      <c r="U349" s="696"/>
      <c r="V349" s="696"/>
      <c r="W349" s="696"/>
      <c r="X349" s="696"/>
      <c r="Y349" s="696"/>
      <c r="Z349" s="696"/>
      <c r="AA349" s="696"/>
      <c r="AB349" s="696"/>
      <c r="AC349" s="696"/>
      <c r="AD349" s="696"/>
      <c r="AE349" s="696"/>
      <c r="AF349" s="696"/>
      <c r="AG349" s="696"/>
      <c r="AH349" s="696"/>
      <c r="AI349" s="696"/>
      <c r="AJ349" s="696"/>
      <c r="AK349" s="696"/>
      <c r="AL349" s="696"/>
      <c r="AM349" s="696"/>
      <c r="AN349" s="696"/>
      <c r="AO349" s="696"/>
      <c r="AP349" s="696"/>
      <c r="AQ349" s="696"/>
      <c r="AR349" s="696"/>
    </row>
    <row r="350" spans="2:44" ht="20.100000000000001" customHeight="1" x14ac:dyDescent="0.4">
      <c r="B350" s="696"/>
      <c r="C350" s="696"/>
      <c r="D350" s="696"/>
      <c r="E350" s="696"/>
      <c r="F350" s="696"/>
      <c r="G350" s="696"/>
      <c r="H350" s="696"/>
      <c r="I350" s="696"/>
      <c r="J350" s="696"/>
      <c r="K350" s="696"/>
      <c r="L350" s="696"/>
      <c r="M350" s="696"/>
      <c r="N350" s="696"/>
      <c r="O350" s="696"/>
      <c r="P350" s="696"/>
      <c r="Q350" s="696"/>
      <c r="R350" s="696"/>
      <c r="S350" s="696"/>
      <c r="T350" s="696"/>
      <c r="U350" s="696"/>
      <c r="V350" s="696"/>
      <c r="W350" s="696"/>
      <c r="X350" s="696"/>
      <c r="Y350" s="696"/>
      <c r="Z350" s="696"/>
      <c r="AA350" s="696"/>
      <c r="AB350" s="696"/>
      <c r="AC350" s="696"/>
      <c r="AD350" s="696"/>
      <c r="AE350" s="696"/>
      <c r="AF350" s="696"/>
      <c r="AG350" s="696"/>
      <c r="AH350" s="696"/>
      <c r="AI350" s="696"/>
      <c r="AJ350" s="696"/>
      <c r="AK350" s="696"/>
      <c r="AL350" s="696"/>
      <c r="AM350" s="696"/>
      <c r="AN350" s="696"/>
      <c r="AO350" s="696"/>
      <c r="AP350" s="696"/>
      <c r="AQ350" s="696"/>
      <c r="AR350" s="696"/>
    </row>
    <row r="351" spans="2:44" ht="20.100000000000001" customHeight="1" x14ac:dyDescent="0.4">
      <c r="B351" s="696"/>
      <c r="C351" s="696"/>
      <c r="D351" s="696"/>
      <c r="E351" s="696"/>
      <c r="F351" s="696"/>
      <c r="G351" s="696"/>
      <c r="H351" s="696"/>
      <c r="I351" s="696"/>
      <c r="J351" s="696"/>
      <c r="K351" s="696"/>
      <c r="L351" s="696"/>
      <c r="M351" s="696"/>
      <c r="N351" s="696"/>
      <c r="O351" s="696"/>
      <c r="P351" s="696"/>
      <c r="Q351" s="696"/>
      <c r="R351" s="696"/>
      <c r="S351" s="696"/>
      <c r="T351" s="696"/>
      <c r="U351" s="696"/>
      <c r="V351" s="696"/>
      <c r="W351" s="696"/>
      <c r="X351" s="696"/>
      <c r="Y351" s="696"/>
      <c r="Z351" s="696"/>
      <c r="AA351" s="696"/>
      <c r="AB351" s="696"/>
      <c r="AC351" s="696"/>
      <c r="AD351" s="696"/>
      <c r="AE351" s="696"/>
      <c r="AF351" s="696"/>
      <c r="AG351" s="696"/>
      <c r="AH351" s="696"/>
      <c r="AI351" s="696"/>
      <c r="AJ351" s="696"/>
      <c r="AK351" s="696"/>
      <c r="AL351" s="696"/>
      <c r="AM351" s="696"/>
      <c r="AN351" s="696"/>
      <c r="AO351" s="696"/>
      <c r="AP351" s="696"/>
      <c r="AQ351" s="696"/>
      <c r="AR351" s="696"/>
    </row>
    <row r="352" spans="2:44" ht="20.100000000000001" customHeight="1" x14ac:dyDescent="0.4">
      <c r="B352" s="696"/>
      <c r="C352" s="696"/>
      <c r="D352" s="696"/>
      <c r="E352" s="696"/>
      <c r="F352" s="696"/>
      <c r="G352" s="696"/>
      <c r="H352" s="696"/>
      <c r="I352" s="696"/>
      <c r="J352" s="696"/>
      <c r="K352" s="696"/>
      <c r="L352" s="696"/>
      <c r="M352" s="696"/>
      <c r="N352" s="696"/>
      <c r="O352" s="696"/>
      <c r="P352" s="696"/>
      <c r="Q352" s="696"/>
      <c r="R352" s="696"/>
      <c r="S352" s="696"/>
      <c r="T352" s="696"/>
      <c r="U352" s="696"/>
      <c r="V352" s="696"/>
      <c r="W352" s="696"/>
      <c r="X352" s="696"/>
      <c r="Y352" s="696"/>
      <c r="Z352" s="696"/>
      <c r="AA352" s="696"/>
      <c r="AB352" s="696"/>
      <c r="AC352" s="696"/>
      <c r="AD352" s="696"/>
      <c r="AE352" s="696"/>
      <c r="AF352" s="696"/>
      <c r="AG352" s="696"/>
      <c r="AH352" s="696"/>
      <c r="AI352" s="696"/>
      <c r="AJ352" s="696"/>
      <c r="AK352" s="696"/>
      <c r="AL352" s="696"/>
      <c r="AM352" s="696"/>
      <c r="AN352" s="696"/>
      <c r="AO352" s="696"/>
      <c r="AP352" s="696"/>
      <c r="AQ352" s="696"/>
      <c r="AR352" s="696"/>
    </row>
    <row r="353" spans="2:44" ht="20.100000000000001" customHeight="1" x14ac:dyDescent="0.4">
      <c r="B353" s="696"/>
      <c r="C353" s="696"/>
      <c r="D353" s="696"/>
      <c r="E353" s="696"/>
      <c r="F353" s="696"/>
      <c r="G353" s="696"/>
      <c r="H353" s="696"/>
      <c r="I353" s="696"/>
      <c r="J353" s="696"/>
      <c r="K353" s="696"/>
      <c r="L353" s="696"/>
      <c r="M353" s="696"/>
      <c r="N353" s="696"/>
      <c r="O353" s="696"/>
      <c r="P353" s="696"/>
      <c r="Q353" s="696"/>
      <c r="R353" s="696"/>
      <c r="S353" s="696"/>
      <c r="T353" s="696"/>
      <c r="U353" s="696"/>
      <c r="V353" s="696"/>
      <c r="W353" s="696"/>
      <c r="X353" s="696"/>
      <c r="Y353" s="696"/>
      <c r="Z353" s="696"/>
      <c r="AA353" s="696"/>
      <c r="AB353" s="696"/>
      <c r="AC353" s="696"/>
      <c r="AD353" s="696"/>
      <c r="AE353" s="696"/>
      <c r="AF353" s="696"/>
      <c r="AG353" s="696"/>
      <c r="AH353" s="696"/>
      <c r="AI353" s="696"/>
      <c r="AJ353" s="696"/>
      <c r="AK353" s="696"/>
      <c r="AL353" s="696"/>
      <c r="AM353" s="696"/>
      <c r="AN353" s="696"/>
      <c r="AO353" s="696"/>
      <c r="AP353" s="696"/>
      <c r="AQ353" s="696"/>
      <c r="AR353" s="696"/>
    </row>
    <row r="354" spans="2:44" ht="20.100000000000001" customHeight="1" x14ac:dyDescent="0.4">
      <c r="B354" s="696"/>
      <c r="C354" s="696"/>
      <c r="D354" s="696"/>
      <c r="E354" s="696"/>
      <c r="F354" s="696"/>
      <c r="G354" s="696"/>
      <c r="H354" s="696"/>
      <c r="I354" s="696"/>
      <c r="J354" s="696"/>
      <c r="K354" s="696"/>
      <c r="L354" s="696"/>
      <c r="M354" s="696"/>
      <c r="N354" s="696"/>
      <c r="O354" s="696"/>
      <c r="P354" s="696"/>
      <c r="Q354" s="696"/>
      <c r="R354" s="696"/>
      <c r="S354" s="696"/>
      <c r="T354" s="696"/>
      <c r="U354" s="696"/>
      <c r="V354" s="696"/>
      <c r="W354" s="696"/>
      <c r="X354" s="696"/>
      <c r="Y354" s="696"/>
      <c r="Z354" s="696"/>
      <c r="AA354" s="696"/>
      <c r="AB354" s="696"/>
      <c r="AC354" s="696"/>
      <c r="AD354" s="696"/>
      <c r="AE354" s="696"/>
      <c r="AF354" s="696"/>
      <c r="AG354" s="696"/>
      <c r="AH354" s="696"/>
      <c r="AI354" s="696"/>
      <c r="AJ354" s="696"/>
      <c r="AK354" s="696"/>
      <c r="AL354" s="696"/>
      <c r="AM354" s="696"/>
      <c r="AN354" s="696"/>
      <c r="AO354" s="696"/>
      <c r="AP354" s="696"/>
      <c r="AQ354" s="696"/>
      <c r="AR354" s="696"/>
    </row>
    <row r="355" spans="2:44" ht="20.100000000000001" customHeight="1" x14ac:dyDescent="0.4">
      <c r="B355" s="696"/>
      <c r="C355" s="696"/>
      <c r="D355" s="696"/>
      <c r="E355" s="696"/>
      <c r="F355" s="696"/>
      <c r="G355" s="696"/>
      <c r="H355" s="696"/>
      <c r="I355" s="696"/>
      <c r="J355" s="696"/>
      <c r="K355" s="696"/>
      <c r="L355" s="696"/>
      <c r="M355" s="696"/>
      <c r="N355" s="696"/>
      <c r="O355" s="696"/>
      <c r="P355" s="696"/>
      <c r="Q355" s="696"/>
      <c r="R355" s="696"/>
      <c r="S355" s="696"/>
      <c r="T355" s="696"/>
      <c r="U355" s="696"/>
      <c r="V355" s="696"/>
      <c r="W355" s="696"/>
      <c r="X355" s="696"/>
      <c r="Y355" s="696"/>
      <c r="Z355" s="696"/>
      <c r="AA355" s="696"/>
      <c r="AB355" s="696"/>
      <c r="AC355" s="696"/>
      <c r="AD355" s="696"/>
      <c r="AE355" s="696"/>
      <c r="AF355" s="696"/>
      <c r="AG355" s="696"/>
      <c r="AH355" s="696"/>
      <c r="AI355" s="696"/>
      <c r="AJ355" s="696"/>
      <c r="AK355" s="696"/>
      <c r="AL355" s="696"/>
      <c r="AM355" s="696"/>
      <c r="AN355" s="696"/>
      <c r="AO355" s="696"/>
      <c r="AP355" s="696"/>
      <c r="AQ355" s="696"/>
      <c r="AR355" s="696"/>
    </row>
    <row r="356" spans="2:44" ht="20.100000000000001" customHeight="1" x14ac:dyDescent="0.4">
      <c r="B356" s="696"/>
      <c r="C356" s="696"/>
      <c r="D356" s="696"/>
      <c r="E356" s="696"/>
      <c r="F356" s="696"/>
      <c r="G356" s="696"/>
      <c r="H356" s="696"/>
      <c r="I356" s="696"/>
      <c r="J356" s="696"/>
      <c r="K356" s="696"/>
      <c r="L356" s="696"/>
      <c r="M356" s="696"/>
      <c r="N356" s="696"/>
      <c r="O356" s="696"/>
      <c r="P356" s="696"/>
      <c r="Q356" s="696"/>
      <c r="R356" s="696"/>
      <c r="S356" s="696"/>
      <c r="T356" s="696"/>
      <c r="U356" s="696"/>
      <c r="V356" s="696"/>
      <c r="W356" s="696"/>
      <c r="X356" s="696"/>
      <c r="Y356" s="696"/>
      <c r="Z356" s="696"/>
      <c r="AA356" s="696"/>
      <c r="AB356" s="696"/>
      <c r="AC356" s="696"/>
      <c r="AD356" s="696"/>
      <c r="AE356" s="696"/>
      <c r="AF356" s="696"/>
      <c r="AG356" s="696"/>
      <c r="AH356" s="696"/>
      <c r="AI356" s="696"/>
      <c r="AJ356" s="696"/>
      <c r="AK356" s="696"/>
      <c r="AL356" s="696"/>
      <c r="AM356" s="696"/>
      <c r="AN356" s="696"/>
      <c r="AO356" s="696"/>
      <c r="AP356" s="696"/>
      <c r="AQ356" s="696"/>
      <c r="AR356" s="696"/>
    </row>
    <row r="357" spans="2:44" ht="20.100000000000001" customHeight="1" x14ac:dyDescent="0.4">
      <c r="B357" s="696"/>
      <c r="C357" s="696"/>
      <c r="D357" s="696"/>
      <c r="E357" s="696"/>
      <c r="F357" s="696"/>
      <c r="G357" s="696"/>
      <c r="H357" s="696"/>
      <c r="I357" s="696"/>
      <c r="J357" s="696"/>
      <c r="K357" s="696"/>
      <c r="L357" s="696"/>
      <c r="M357" s="696"/>
      <c r="N357" s="696"/>
      <c r="O357" s="696"/>
      <c r="P357" s="696"/>
      <c r="Q357" s="696"/>
      <c r="R357" s="696"/>
      <c r="S357" s="696"/>
      <c r="T357" s="696"/>
      <c r="U357" s="696"/>
      <c r="V357" s="696"/>
      <c r="W357" s="696"/>
      <c r="X357" s="696"/>
      <c r="Y357" s="696"/>
      <c r="Z357" s="696"/>
      <c r="AA357" s="696"/>
      <c r="AB357" s="696"/>
      <c r="AC357" s="696"/>
      <c r="AD357" s="696"/>
      <c r="AE357" s="696"/>
      <c r="AF357" s="696"/>
      <c r="AG357" s="696"/>
      <c r="AH357" s="696"/>
      <c r="AI357" s="696"/>
      <c r="AJ357" s="696"/>
      <c r="AK357" s="696"/>
      <c r="AL357" s="696"/>
      <c r="AM357" s="696"/>
      <c r="AN357" s="696"/>
      <c r="AO357" s="696"/>
      <c r="AP357" s="696"/>
      <c r="AQ357" s="696"/>
      <c r="AR357" s="696"/>
    </row>
    <row r="358" spans="2:44" ht="20.100000000000001" customHeight="1" x14ac:dyDescent="0.4">
      <c r="B358" s="696"/>
      <c r="C358" s="696"/>
      <c r="D358" s="696"/>
      <c r="E358" s="696"/>
      <c r="F358" s="696"/>
      <c r="G358" s="696"/>
      <c r="H358" s="696"/>
      <c r="I358" s="696"/>
      <c r="J358" s="696"/>
      <c r="K358" s="696"/>
      <c r="L358" s="696"/>
      <c r="M358" s="696"/>
      <c r="N358" s="696"/>
      <c r="O358" s="696"/>
      <c r="P358" s="696"/>
      <c r="Q358" s="696"/>
      <c r="R358" s="696"/>
      <c r="S358" s="696"/>
      <c r="T358" s="696"/>
      <c r="U358" s="696"/>
      <c r="V358" s="696"/>
      <c r="W358" s="696"/>
      <c r="X358" s="696"/>
      <c r="Y358" s="696"/>
      <c r="Z358" s="696"/>
      <c r="AA358" s="696"/>
      <c r="AB358" s="696"/>
      <c r="AC358" s="696"/>
      <c r="AD358" s="696"/>
      <c r="AE358" s="696"/>
      <c r="AF358" s="696"/>
      <c r="AG358" s="696"/>
      <c r="AH358" s="696"/>
      <c r="AI358" s="696"/>
      <c r="AJ358" s="696"/>
      <c r="AK358" s="696"/>
      <c r="AL358" s="696"/>
      <c r="AM358" s="696"/>
      <c r="AN358" s="696"/>
      <c r="AO358" s="696"/>
      <c r="AP358" s="696"/>
      <c r="AQ358" s="696"/>
      <c r="AR358" s="696"/>
    </row>
    <row r="359" spans="2:44" ht="20.100000000000001" customHeight="1" x14ac:dyDescent="0.4">
      <c r="B359" s="696"/>
      <c r="C359" s="696"/>
      <c r="D359" s="696"/>
      <c r="E359" s="696"/>
      <c r="F359" s="696"/>
      <c r="G359" s="696"/>
      <c r="H359" s="696"/>
      <c r="I359" s="696"/>
      <c r="J359" s="696"/>
      <c r="K359" s="696"/>
      <c r="L359" s="696"/>
      <c r="M359" s="696"/>
      <c r="N359" s="696"/>
      <c r="O359" s="696"/>
      <c r="P359" s="696"/>
      <c r="Q359" s="696"/>
      <c r="R359" s="696"/>
      <c r="S359" s="696"/>
      <c r="T359" s="696"/>
      <c r="U359" s="696"/>
      <c r="V359" s="696"/>
      <c r="W359" s="696"/>
      <c r="X359" s="696"/>
      <c r="Y359" s="696"/>
      <c r="Z359" s="696"/>
      <c r="AA359" s="696"/>
      <c r="AB359" s="696"/>
      <c r="AC359" s="696"/>
      <c r="AD359" s="696"/>
      <c r="AE359" s="696"/>
      <c r="AF359" s="696"/>
      <c r="AG359" s="696"/>
      <c r="AH359" s="696"/>
      <c r="AI359" s="696"/>
      <c r="AJ359" s="696"/>
      <c r="AK359" s="696"/>
      <c r="AL359" s="696"/>
      <c r="AM359" s="696"/>
      <c r="AN359" s="696"/>
      <c r="AO359" s="696"/>
      <c r="AP359" s="696"/>
      <c r="AQ359" s="696"/>
      <c r="AR359" s="696"/>
    </row>
    <row r="360" spans="2:44" ht="20.100000000000001" customHeight="1" x14ac:dyDescent="0.4">
      <c r="B360" s="696"/>
      <c r="C360" s="696"/>
      <c r="D360" s="696"/>
      <c r="E360" s="696"/>
      <c r="F360" s="696"/>
      <c r="G360" s="696"/>
      <c r="H360" s="696"/>
      <c r="I360" s="696"/>
      <c r="J360" s="696"/>
      <c r="K360" s="696"/>
      <c r="L360" s="696"/>
      <c r="M360" s="696"/>
      <c r="N360" s="696"/>
      <c r="O360" s="696"/>
      <c r="P360" s="696"/>
      <c r="Q360" s="696"/>
      <c r="R360" s="696"/>
      <c r="S360" s="696"/>
      <c r="T360" s="696"/>
      <c r="U360" s="696"/>
      <c r="V360" s="696"/>
      <c r="W360" s="696"/>
      <c r="X360" s="696"/>
      <c r="Y360" s="696"/>
      <c r="Z360" s="696"/>
      <c r="AA360" s="696"/>
      <c r="AB360" s="696"/>
      <c r="AC360" s="696"/>
      <c r="AD360" s="696"/>
      <c r="AE360" s="696"/>
      <c r="AF360" s="696"/>
      <c r="AG360" s="696"/>
      <c r="AH360" s="696"/>
      <c r="AI360" s="696"/>
      <c r="AJ360" s="696"/>
      <c r="AK360" s="696"/>
      <c r="AL360" s="696"/>
      <c r="AM360" s="696"/>
      <c r="AN360" s="696"/>
      <c r="AO360" s="696"/>
      <c r="AP360" s="696"/>
      <c r="AQ360" s="696"/>
      <c r="AR360" s="696"/>
    </row>
    <row r="361" spans="2:44" ht="20.100000000000001" customHeight="1" x14ac:dyDescent="0.4">
      <c r="B361" s="696"/>
      <c r="C361" s="696"/>
      <c r="D361" s="696"/>
      <c r="E361" s="696"/>
      <c r="F361" s="696"/>
      <c r="G361" s="696"/>
      <c r="H361" s="696"/>
      <c r="I361" s="696"/>
      <c r="J361" s="696"/>
      <c r="K361" s="696"/>
      <c r="L361" s="696"/>
      <c r="M361" s="696"/>
      <c r="N361" s="696"/>
      <c r="O361" s="696"/>
      <c r="P361" s="696"/>
      <c r="Q361" s="696"/>
      <c r="R361" s="696"/>
      <c r="S361" s="696"/>
      <c r="T361" s="696"/>
      <c r="U361" s="696"/>
      <c r="V361" s="696"/>
      <c r="W361" s="696"/>
      <c r="X361" s="696"/>
      <c r="Y361" s="696"/>
      <c r="Z361" s="696"/>
      <c r="AA361" s="696"/>
      <c r="AB361" s="696"/>
      <c r="AC361" s="696"/>
      <c r="AD361" s="696"/>
      <c r="AE361" s="696"/>
      <c r="AF361" s="696"/>
      <c r="AG361" s="696"/>
      <c r="AH361" s="696"/>
      <c r="AI361" s="696"/>
      <c r="AJ361" s="696"/>
      <c r="AK361" s="696"/>
      <c r="AL361" s="696"/>
      <c r="AM361" s="696"/>
      <c r="AN361" s="696"/>
      <c r="AO361" s="696"/>
      <c r="AP361" s="696"/>
      <c r="AQ361" s="696"/>
      <c r="AR361" s="696"/>
    </row>
    <row r="362" spans="2:44" ht="20.100000000000001" customHeight="1" x14ac:dyDescent="0.4">
      <c r="B362" s="696"/>
      <c r="C362" s="696"/>
      <c r="D362" s="696"/>
      <c r="E362" s="696"/>
      <c r="F362" s="696"/>
      <c r="G362" s="696"/>
      <c r="H362" s="696"/>
      <c r="I362" s="696"/>
      <c r="J362" s="696"/>
      <c r="K362" s="696"/>
      <c r="L362" s="696"/>
      <c r="M362" s="696"/>
      <c r="N362" s="696"/>
      <c r="O362" s="696"/>
      <c r="P362" s="696"/>
      <c r="Q362" s="696"/>
      <c r="R362" s="696"/>
      <c r="S362" s="696"/>
      <c r="T362" s="696"/>
      <c r="U362" s="696"/>
      <c r="V362" s="696"/>
      <c r="W362" s="696"/>
      <c r="X362" s="696"/>
      <c r="Y362" s="696"/>
      <c r="Z362" s="696"/>
      <c r="AA362" s="696"/>
      <c r="AB362" s="696"/>
      <c r="AC362" s="696"/>
      <c r="AD362" s="696"/>
      <c r="AE362" s="696"/>
      <c r="AF362" s="696"/>
      <c r="AG362" s="696"/>
      <c r="AH362" s="696"/>
      <c r="AI362" s="696"/>
      <c r="AJ362" s="696"/>
      <c r="AK362" s="696"/>
      <c r="AL362" s="696"/>
      <c r="AM362" s="696"/>
      <c r="AN362" s="696"/>
      <c r="AO362" s="696"/>
      <c r="AP362" s="696"/>
      <c r="AQ362" s="696"/>
      <c r="AR362" s="696"/>
    </row>
    <row r="363" spans="2:44" ht="20.100000000000001" customHeight="1" x14ac:dyDescent="0.4">
      <c r="B363" s="696"/>
      <c r="C363" s="696"/>
      <c r="D363" s="696"/>
      <c r="E363" s="696"/>
      <c r="F363" s="696"/>
      <c r="G363" s="696"/>
      <c r="H363" s="696"/>
      <c r="I363" s="696"/>
      <c r="J363" s="696"/>
      <c r="K363" s="696"/>
      <c r="L363" s="696"/>
      <c r="M363" s="696"/>
      <c r="N363" s="696"/>
      <c r="O363" s="696"/>
      <c r="P363" s="696"/>
      <c r="Q363" s="696"/>
      <c r="R363" s="696"/>
      <c r="S363" s="696"/>
      <c r="T363" s="696"/>
      <c r="U363" s="696"/>
      <c r="V363" s="696"/>
      <c r="W363" s="696"/>
      <c r="X363" s="696"/>
      <c r="Y363" s="696"/>
      <c r="Z363" s="696"/>
      <c r="AA363" s="696"/>
      <c r="AB363" s="696"/>
      <c r="AC363" s="696"/>
      <c r="AD363" s="696"/>
      <c r="AE363" s="696"/>
      <c r="AF363" s="696"/>
      <c r="AG363" s="696"/>
      <c r="AH363" s="696"/>
      <c r="AI363" s="696"/>
      <c r="AJ363" s="696"/>
      <c r="AK363" s="696"/>
      <c r="AL363" s="696"/>
      <c r="AM363" s="696"/>
      <c r="AN363" s="696"/>
      <c r="AO363" s="696"/>
      <c r="AP363" s="696"/>
      <c r="AQ363" s="696"/>
      <c r="AR363" s="696"/>
    </row>
    <row r="364" spans="2:44" ht="20.100000000000001" customHeight="1" x14ac:dyDescent="0.4">
      <c r="B364" s="696"/>
      <c r="C364" s="696"/>
      <c r="D364" s="696"/>
      <c r="E364" s="696"/>
      <c r="F364" s="696"/>
      <c r="G364" s="696"/>
      <c r="H364" s="696"/>
      <c r="I364" s="696"/>
      <c r="J364" s="696"/>
      <c r="K364" s="696"/>
      <c r="L364" s="696"/>
      <c r="M364" s="696"/>
      <c r="N364" s="696"/>
      <c r="O364" s="696"/>
      <c r="P364" s="696"/>
      <c r="Q364" s="696"/>
      <c r="R364" s="696"/>
      <c r="S364" s="696"/>
      <c r="T364" s="696"/>
      <c r="U364" s="696"/>
      <c r="V364" s="696"/>
      <c r="W364" s="696"/>
      <c r="X364" s="696"/>
      <c r="Y364" s="696"/>
      <c r="Z364" s="696"/>
      <c r="AA364" s="696"/>
      <c r="AB364" s="696"/>
      <c r="AC364" s="696"/>
      <c r="AD364" s="696"/>
      <c r="AE364" s="696"/>
      <c r="AF364" s="696"/>
      <c r="AG364" s="696"/>
      <c r="AH364" s="696"/>
      <c r="AI364" s="696"/>
      <c r="AJ364" s="696"/>
      <c r="AK364" s="696"/>
      <c r="AL364" s="696"/>
      <c r="AM364" s="696"/>
      <c r="AN364" s="696"/>
      <c r="AO364" s="696"/>
      <c r="AP364" s="696"/>
      <c r="AQ364" s="696"/>
      <c r="AR364" s="696"/>
    </row>
    <row r="365" spans="2:44" ht="20.100000000000001" customHeight="1" x14ac:dyDescent="0.4">
      <c r="B365" s="696"/>
      <c r="C365" s="696"/>
      <c r="D365" s="696"/>
      <c r="E365" s="696"/>
      <c r="F365" s="696"/>
      <c r="G365" s="696"/>
      <c r="H365" s="696"/>
      <c r="I365" s="696"/>
      <c r="J365" s="696"/>
      <c r="K365" s="696"/>
      <c r="L365" s="696"/>
      <c r="M365" s="696"/>
      <c r="N365" s="696"/>
      <c r="O365" s="696"/>
      <c r="P365" s="696"/>
      <c r="Q365" s="696"/>
      <c r="R365" s="696"/>
      <c r="S365" s="696"/>
      <c r="T365" s="696"/>
      <c r="U365" s="696"/>
      <c r="V365" s="696"/>
      <c r="W365" s="696"/>
      <c r="X365" s="696"/>
      <c r="Y365" s="696"/>
      <c r="Z365" s="696"/>
      <c r="AA365" s="696"/>
      <c r="AB365" s="696"/>
      <c r="AC365" s="696"/>
      <c r="AD365" s="696"/>
      <c r="AE365" s="696"/>
      <c r="AF365" s="696"/>
      <c r="AG365" s="696"/>
      <c r="AH365" s="696"/>
      <c r="AI365" s="696"/>
      <c r="AJ365" s="696"/>
      <c r="AK365" s="696"/>
      <c r="AL365" s="696"/>
      <c r="AM365" s="696"/>
      <c r="AN365" s="696"/>
      <c r="AO365" s="696"/>
      <c r="AP365" s="696"/>
      <c r="AQ365" s="696"/>
      <c r="AR365" s="696"/>
    </row>
    <row r="366" spans="2:44" ht="20.100000000000001" customHeight="1" x14ac:dyDescent="0.4">
      <c r="B366" s="696"/>
      <c r="C366" s="696"/>
      <c r="D366" s="696"/>
      <c r="E366" s="696"/>
      <c r="F366" s="696"/>
      <c r="G366" s="696"/>
      <c r="H366" s="696"/>
      <c r="I366" s="696"/>
      <c r="J366" s="696"/>
      <c r="K366" s="696"/>
      <c r="L366" s="696"/>
      <c r="M366" s="696"/>
      <c r="N366" s="696"/>
      <c r="O366" s="696"/>
      <c r="P366" s="696"/>
      <c r="Q366" s="696"/>
      <c r="R366" s="696"/>
      <c r="S366" s="696"/>
      <c r="T366" s="696"/>
      <c r="U366" s="696"/>
      <c r="V366" s="696"/>
      <c r="W366" s="696"/>
      <c r="X366" s="696"/>
      <c r="Y366" s="696"/>
      <c r="Z366" s="696"/>
      <c r="AA366" s="696"/>
      <c r="AB366" s="696"/>
      <c r="AC366" s="696"/>
      <c r="AD366" s="696"/>
      <c r="AE366" s="696"/>
      <c r="AF366" s="696"/>
      <c r="AG366" s="696"/>
      <c r="AH366" s="696"/>
      <c r="AI366" s="696"/>
      <c r="AJ366" s="696"/>
      <c r="AK366" s="696"/>
      <c r="AL366" s="696"/>
      <c r="AM366" s="696"/>
      <c r="AN366" s="696"/>
      <c r="AO366" s="696"/>
      <c r="AP366" s="696"/>
      <c r="AQ366" s="696"/>
      <c r="AR366" s="696"/>
    </row>
    <row r="367" spans="2:44" ht="20.100000000000001" customHeight="1" x14ac:dyDescent="0.4">
      <c r="B367" s="696"/>
      <c r="C367" s="696"/>
      <c r="D367" s="696"/>
      <c r="E367" s="696"/>
      <c r="F367" s="696"/>
      <c r="G367" s="696"/>
      <c r="H367" s="696"/>
      <c r="I367" s="696"/>
      <c r="J367" s="696"/>
      <c r="K367" s="696"/>
      <c r="L367" s="696"/>
      <c r="M367" s="696"/>
      <c r="N367" s="696"/>
      <c r="O367" s="696"/>
      <c r="P367" s="696"/>
      <c r="Q367" s="696"/>
      <c r="R367" s="696"/>
      <c r="S367" s="696"/>
      <c r="T367" s="696"/>
      <c r="U367" s="696"/>
      <c r="V367" s="696"/>
      <c r="W367" s="696"/>
      <c r="X367" s="696"/>
      <c r="Y367" s="696"/>
      <c r="Z367" s="696"/>
      <c r="AA367" s="696"/>
      <c r="AB367" s="696"/>
      <c r="AC367" s="696"/>
      <c r="AD367" s="696"/>
      <c r="AE367" s="696"/>
      <c r="AF367" s="696"/>
      <c r="AG367" s="696"/>
      <c r="AH367" s="696"/>
      <c r="AI367" s="696"/>
      <c r="AJ367" s="696"/>
      <c r="AK367" s="696"/>
      <c r="AL367" s="696"/>
      <c r="AM367" s="696"/>
      <c r="AN367" s="696"/>
      <c r="AO367" s="696"/>
      <c r="AP367" s="696"/>
      <c r="AQ367" s="696"/>
      <c r="AR367" s="696"/>
    </row>
    <row r="368" spans="2:44" ht="20.100000000000001" customHeight="1" x14ac:dyDescent="0.4">
      <c r="B368" s="696"/>
      <c r="C368" s="696"/>
      <c r="D368" s="696"/>
      <c r="E368" s="696"/>
      <c r="F368" s="696"/>
      <c r="G368" s="696"/>
      <c r="H368" s="696"/>
      <c r="I368" s="696"/>
      <c r="J368" s="696"/>
      <c r="K368" s="696"/>
      <c r="L368" s="696"/>
      <c r="M368" s="696"/>
      <c r="N368" s="696"/>
      <c r="O368" s="696"/>
      <c r="P368" s="696"/>
      <c r="Q368" s="696"/>
      <c r="R368" s="696"/>
      <c r="S368" s="696"/>
      <c r="T368" s="696"/>
      <c r="U368" s="696"/>
      <c r="V368" s="696"/>
      <c r="W368" s="696"/>
      <c r="X368" s="696"/>
      <c r="Y368" s="696"/>
      <c r="Z368" s="696"/>
      <c r="AA368" s="696"/>
      <c r="AB368" s="696"/>
      <c r="AC368" s="696"/>
      <c r="AD368" s="696"/>
      <c r="AE368" s="696"/>
      <c r="AF368" s="696"/>
      <c r="AG368" s="696"/>
      <c r="AH368" s="696"/>
      <c r="AI368" s="696"/>
      <c r="AJ368" s="696"/>
      <c r="AK368" s="696"/>
      <c r="AL368" s="696"/>
      <c r="AM368" s="696"/>
      <c r="AN368" s="696"/>
      <c r="AO368" s="696"/>
      <c r="AP368" s="696"/>
      <c r="AQ368" s="696"/>
      <c r="AR368" s="696"/>
    </row>
    <row r="369" spans="2:44" ht="20.100000000000001" customHeight="1" x14ac:dyDescent="0.4">
      <c r="B369" s="696"/>
      <c r="C369" s="696"/>
      <c r="D369" s="696"/>
      <c r="E369" s="696"/>
      <c r="F369" s="696"/>
      <c r="G369" s="696"/>
      <c r="H369" s="696"/>
      <c r="I369" s="696"/>
      <c r="J369" s="696"/>
      <c r="K369" s="696"/>
      <c r="L369" s="696"/>
      <c r="M369" s="696"/>
      <c r="N369" s="696"/>
      <c r="O369" s="696"/>
      <c r="P369" s="696"/>
      <c r="Q369" s="696"/>
      <c r="R369" s="696"/>
      <c r="S369" s="696"/>
      <c r="T369" s="696"/>
      <c r="U369" s="696"/>
      <c r="V369" s="696"/>
      <c r="W369" s="696"/>
      <c r="X369" s="696"/>
      <c r="Y369" s="696"/>
      <c r="Z369" s="696"/>
      <c r="AA369" s="696"/>
      <c r="AB369" s="696"/>
      <c r="AC369" s="696"/>
      <c r="AD369" s="696"/>
      <c r="AE369" s="696"/>
      <c r="AF369" s="696"/>
      <c r="AG369" s="696"/>
      <c r="AH369" s="696"/>
      <c r="AI369" s="696"/>
      <c r="AJ369" s="696"/>
      <c r="AK369" s="696"/>
      <c r="AL369" s="696"/>
      <c r="AM369" s="696"/>
      <c r="AN369" s="696"/>
      <c r="AO369" s="696"/>
      <c r="AP369" s="696"/>
      <c r="AQ369" s="696"/>
      <c r="AR369" s="696"/>
    </row>
    <row r="370" spans="2:44" ht="20.100000000000001" customHeight="1" x14ac:dyDescent="0.4">
      <c r="B370" s="696"/>
      <c r="C370" s="696"/>
      <c r="D370" s="696"/>
      <c r="E370" s="696"/>
      <c r="F370" s="696"/>
      <c r="G370" s="696"/>
      <c r="H370" s="696"/>
      <c r="I370" s="696"/>
      <c r="J370" s="696"/>
      <c r="K370" s="696"/>
      <c r="L370" s="696"/>
      <c r="M370" s="696"/>
      <c r="N370" s="696"/>
      <c r="O370" s="696"/>
      <c r="P370" s="696"/>
      <c r="Q370" s="696"/>
      <c r="R370" s="696"/>
      <c r="S370" s="696"/>
      <c r="T370" s="696"/>
      <c r="U370" s="696"/>
      <c r="V370" s="696"/>
      <c r="W370" s="696"/>
      <c r="X370" s="696"/>
      <c r="Y370" s="696"/>
      <c r="Z370" s="696"/>
      <c r="AA370" s="696"/>
      <c r="AB370" s="696"/>
      <c r="AC370" s="696"/>
      <c r="AD370" s="696"/>
      <c r="AE370" s="696"/>
      <c r="AF370" s="696"/>
      <c r="AG370" s="696"/>
      <c r="AH370" s="696"/>
      <c r="AI370" s="696"/>
      <c r="AJ370" s="696"/>
      <c r="AK370" s="696"/>
      <c r="AL370" s="696"/>
      <c r="AM370" s="696"/>
      <c r="AN370" s="696"/>
      <c r="AO370" s="696"/>
      <c r="AP370" s="696"/>
      <c r="AQ370" s="696"/>
      <c r="AR370" s="696"/>
    </row>
    <row r="371" spans="2:44" ht="20.100000000000001" customHeight="1" x14ac:dyDescent="0.4">
      <c r="B371" s="696"/>
      <c r="C371" s="696"/>
      <c r="D371" s="696"/>
      <c r="E371" s="696"/>
      <c r="F371" s="696"/>
      <c r="G371" s="696"/>
      <c r="H371" s="696"/>
      <c r="I371" s="696"/>
      <c r="J371" s="696"/>
      <c r="K371" s="696"/>
      <c r="L371" s="696"/>
      <c r="M371" s="696"/>
      <c r="N371" s="696"/>
      <c r="O371" s="696"/>
      <c r="P371" s="696"/>
      <c r="Q371" s="696"/>
      <c r="R371" s="696"/>
      <c r="S371" s="696"/>
      <c r="T371" s="696"/>
      <c r="U371" s="696"/>
      <c r="V371" s="696"/>
      <c r="W371" s="696"/>
      <c r="X371" s="696"/>
      <c r="Y371" s="696"/>
      <c r="Z371" s="696"/>
      <c r="AA371" s="696"/>
      <c r="AB371" s="696"/>
      <c r="AC371" s="696"/>
      <c r="AD371" s="696"/>
      <c r="AE371" s="696"/>
      <c r="AF371" s="696"/>
      <c r="AG371" s="696"/>
      <c r="AH371" s="696"/>
      <c r="AI371" s="696"/>
      <c r="AJ371" s="696"/>
      <c r="AK371" s="696"/>
      <c r="AL371" s="696"/>
      <c r="AM371" s="696"/>
      <c r="AN371" s="696"/>
      <c r="AO371" s="696"/>
      <c r="AP371" s="696"/>
      <c r="AQ371" s="696"/>
      <c r="AR371" s="696"/>
    </row>
    <row r="372" spans="2:44" ht="20.100000000000001" customHeight="1" x14ac:dyDescent="0.4">
      <c r="B372" s="696"/>
      <c r="C372" s="696"/>
      <c r="D372" s="696"/>
      <c r="E372" s="696"/>
      <c r="F372" s="696"/>
      <c r="G372" s="696"/>
      <c r="H372" s="696"/>
      <c r="I372" s="696"/>
      <c r="J372" s="696"/>
      <c r="K372" s="696"/>
      <c r="L372" s="696"/>
      <c r="M372" s="696"/>
      <c r="N372" s="696"/>
      <c r="O372" s="696"/>
      <c r="P372" s="696"/>
      <c r="Q372" s="696"/>
      <c r="R372" s="696"/>
      <c r="S372" s="696"/>
      <c r="T372" s="696"/>
      <c r="U372" s="696"/>
      <c r="V372" s="696"/>
      <c r="W372" s="696"/>
      <c r="X372" s="696"/>
      <c r="Y372" s="696"/>
      <c r="Z372" s="696"/>
      <c r="AA372" s="696"/>
      <c r="AB372" s="696"/>
      <c r="AC372" s="696"/>
      <c r="AD372" s="696"/>
      <c r="AE372" s="696"/>
      <c r="AF372" s="696"/>
      <c r="AG372" s="696"/>
      <c r="AH372" s="696"/>
      <c r="AI372" s="696"/>
      <c r="AJ372" s="696"/>
      <c r="AK372" s="696"/>
      <c r="AL372" s="696"/>
      <c r="AM372" s="696"/>
      <c r="AN372" s="696"/>
      <c r="AO372" s="696"/>
      <c r="AP372" s="696"/>
      <c r="AQ372" s="696"/>
      <c r="AR372" s="696"/>
    </row>
    <row r="373" spans="2:44" ht="20.100000000000001" customHeight="1" x14ac:dyDescent="0.4">
      <c r="B373" s="696"/>
      <c r="C373" s="696"/>
      <c r="D373" s="696"/>
      <c r="E373" s="696"/>
      <c r="F373" s="696"/>
      <c r="G373" s="696"/>
      <c r="H373" s="696"/>
      <c r="I373" s="696"/>
      <c r="J373" s="696"/>
      <c r="K373" s="696"/>
      <c r="L373" s="696"/>
      <c r="M373" s="696"/>
      <c r="N373" s="696"/>
      <c r="O373" s="696"/>
      <c r="P373" s="696"/>
      <c r="Q373" s="696"/>
      <c r="R373" s="696"/>
      <c r="S373" s="696"/>
      <c r="T373" s="696"/>
      <c r="U373" s="696"/>
      <c r="V373" s="696"/>
      <c r="W373" s="696"/>
      <c r="X373" s="696"/>
      <c r="Y373" s="696"/>
      <c r="Z373" s="696"/>
      <c r="AA373" s="696"/>
      <c r="AB373" s="696"/>
      <c r="AC373" s="696"/>
      <c r="AD373" s="696"/>
      <c r="AE373" s="696"/>
      <c r="AF373" s="696"/>
      <c r="AG373" s="696"/>
      <c r="AH373" s="696"/>
      <c r="AI373" s="696"/>
      <c r="AJ373" s="696"/>
      <c r="AK373" s="696"/>
      <c r="AL373" s="696"/>
      <c r="AM373" s="696"/>
      <c r="AN373" s="696"/>
      <c r="AO373" s="696"/>
      <c r="AP373" s="696"/>
      <c r="AQ373" s="696"/>
      <c r="AR373" s="696"/>
    </row>
    <row r="374" spans="2:44" ht="15.95" customHeight="1" x14ac:dyDescent="0.4">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row>
    <row r="375" spans="2:44" ht="15.95" customHeight="1" x14ac:dyDescent="0.4">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381" t="s">
        <v>116</v>
      </c>
      <c r="AK375" s="382"/>
      <c r="AL375" s="390" t="str">
        <f>ADM!$D$4</f>
        <v>Kenya 2020</v>
      </c>
      <c r="AM375" s="391"/>
      <c r="AN375" s="391"/>
      <c r="AO375" s="391"/>
      <c r="AP375" s="383"/>
      <c r="AQ375" s="383"/>
      <c r="AR375" s="383"/>
    </row>
    <row r="376" spans="2:44" ht="15.95" customHeight="1" x14ac:dyDescent="0.4">
      <c r="B376" s="740" t="s">
        <v>546</v>
      </c>
      <c r="C376" s="412"/>
      <c r="D376" s="412"/>
      <c r="E376" s="412"/>
      <c r="F376" s="412"/>
      <c r="G376" s="412"/>
      <c r="H376" s="412"/>
      <c r="I376" s="412"/>
      <c r="J376" s="412"/>
      <c r="K376" s="412"/>
      <c r="L376" s="412"/>
      <c r="M376" s="412"/>
      <c r="N376" s="412"/>
      <c r="O376" s="412"/>
      <c r="P376" s="412"/>
      <c r="Q376" s="412"/>
      <c r="R376" s="412"/>
      <c r="S376" s="412"/>
      <c r="T376" s="412"/>
      <c r="U376" s="412"/>
      <c r="V376" s="412"/>
      <c r="W376" s="412"/>
      <c r="X376" s="412"/>
      <c r="Y376" s="412"/>
      <c r="Z376" s="412"/>
      <c r="AA376" s="412"/>
      <c r="AB376" s="412"/>
      <c r="AC376" s="412"/>
      <c r="AD376" s="412"/>
      <c r="AE376" s="412"/>
      <c r="AF376" s="412"/>
      <c r="AG376" s="412"/>
      <c r="AH376" s="412"/>
      <c r="AI376" s="412"/>
      <c r="AJ376" s="412"/>
      <c r="AK376" s="412"/>
      <c r="AL376" s="412"/>
      <c r="AM376" s="412"/>
      <c r="AN376" s="412"/>
      <c r="AO376" s="412"/>
      <c r="AP376" s="412"/>
      <c r="AQ376" s="412"/>
      <c r="AR376" s="412"/>
    </row>
    <row r="377" spans="2:44" ht="15.95" customHeight="1" x14ac:dyDescent="0.4">
      <c r="B377" s="412"/>
      <c r="C377" s="412"/>
      <c r="D377" s="412"/>
      <c r="E377" s="412"/>
      <c r="F377" s="412"/>
      <c r="G377" s="412"/>
      <c r="H377" s="412"/>
      <c r="I377" s="412"/>
      <c r="J377" s="412"/>
      <c r="K377" s="412"/>
      <c r="L377" s="412"/>
      <c r="M377" s="412"/>
      <c r="N377" s="412"/>
      <c r="O377" s="412"/>
      <c r="P377" s="412"/>
      <c r="Q377" s="412"/>
      <c r="R377" s="412"/>
      <c r="S377" s="412"/>
      <c r="T377" s="412"/>
      <c r="U377" s="412"/>
      <c r="V377" s="412"/>
      <c r="W377" s="412"/>
      <c r="X377" s="412"/>
      <c r="Y377" s="412"/>
      <c r="Z377" s="412"/>
      <c r="AA377" s="412"/>
      <c r="AB377" s="412"/>
      <c r="AC377" s="412"/>
      <c r="AD377" s="412"/>
      <c r="AE377" s="412"/>
      <c r="AF377" s="412"/>
      <c r="AG377" s="412"/>
      <c r="AH377" s="412"/>
      <c r="AI377" s="412"/>
      <c r="AJ377" s="412"/>
      <c r="AK377" s="412"/>
      <c r="AL377" s="412"/>
      <c r="AM377" s="412"/>
      <c r="AN377" s="412"/>
      <c r="AO377" s="412"/>
      <c r="AP377" s="412"/>
      <c r="AQ377" s="412"/>
      <c r="AR377" s="412"/>
    </row>
    <row r="378" spans="2:44" ht="15.95" customHeight="1" x14ac:dyDescent="0.35">
      <c r="D378" s="767" t="s">
        <v>51</v>
      </c>
      <c r="E378" s="433"/>
      <c r="F378" s="433"/>
      <c r="G378" s="768" t="str">
        <f>IF(OR(I36="",I39=""),"","  "&amp;I36&amp;" "&amp;I39&amp;" "&amp;I42&amp;" ,")</f>
        <v/>
      </c>
      <c r="H378" s="769"/>
      <c r="I378" s="769"/>
      <c r="J378" s="769"/>
      <c r="K378" s="769"/>
      <c r="L378" s="769"/>
      <c r="M378" s="769"/>
      <c r="N378" s="769"/>
      <c r="O378" s="769"/>
      <c r="P378" s="769"/>
      <c r="Q378" s="769"/>
      <c r="R378" s="769"/>
      <c r="S378" s="769"/>
      <c r="T378" s="769"/>
      <c r="U378" s="769"/>
      <c r="V378" s="769"/>
      <c r="W378" s="769"/>
      <c r="X378" s="769"/>
      <c r="Y378" s="769"/>
      <c r="Z378" s="769"/>
      <c r="AA378" s="769"/>
      <c r="AB378" s="79"/>
      <c r="AC378" s="79"/>
      <c r="AD378" s="79"/>
      <c r="AE378" s="79"/>
      <c r="AF378" s="79"/>
      <c r="AG378" s="79"/>
      <c r="AH378" s="79"/>
      <c r="AI378" s="79"/>
      <c r="AJ378" s="79"/>
      <c r="AK378" s="79"/>
      <c r="AL378" s="79"/>
      <c r="AM378" s="79"/>
      <c r="AN378" s="79"/>
      <c r="AO378" s="79"/>
      <c r="AP378" s="79"/>
      <c r="AQ378" s="29"/>
    </row>
    <row r="379" spans="2:44" ht="15.95" customHeight="1" x14ac:dyDescent="0.35">
      <c r="D379" s="433"/>
      <c r="E379" s="433"/>
      <c r="F379" s="433"/>
      <c r="G379" s="769"/>
      <c r="H379" s="769"/>
      <c r="I379" s="769"/>
      <c r="J379" s="769"/>
      <c r="K379" s="769"/>
      <c r="L379" s="769"/>
      <c r="M379" s="769"/>
      <c r="N379" s="769"/>
      <c r="O379" s="769"/>
      <c r="P379" s="769"/>
      <c r="Q379" s="769"/>
      <c r="R379" s="769"/>
      <c r="S379" s="769"/>
      <c r="T379" s="769"/>
      <c r="U379" s="769"/>
      <c r="V379" s="769"/>
      <c r="W379" s="769"/>
      <c r="X379" s="769"/>
      <c r="Y379" s="769"/>
      <c r="Z379" s="769"/>
      <c r="AA379" s="769"/>
      <c r="AB379" s="79"/>
      <c r="AC379" s="79"/>
      <c r="AD379" s="79"/>
      <c r="AE379" s="79"/>
      <c r="AF379" s="79"/>
      <c r="AG379" s="79"/>
      <c r="AH379" s="79"/>
      <c r="AI379" s="79"/>
      <c r="AJ379" s="79"/>
      <c r="AK379" s="79"/>
      <c r="AL379" s="79"/>
      <c r="AM379" s="79"/>
      <c r="AN379" s="79"/>
      <c r="AO379" s="79"/>
      <c r="AP379" s="79"/>
      <c r="AQ379" s="29"/>
    </row>
    <row r="380" spans="2:44" ht="15.95" customHeight="1" x14ac:dyDescent="0.4">
      <c r="D380" s="795" t="s">
        <v>52</v>
      </c>
      <c r="E380" s="795"/>
      <c r="F380" s="795"/>
      <c r="G380" s="795"/>
      <c r="H380" s="795"/>
      <c r="I380" s="795"/>
      <c r="J380" s="795"/>
      <c r="K380" s="795"/>
      <c r="L380" s="795"/>
      <c r="M380" s="795"/>
      <c r="N380" s="795"/>
      <c r="O380" s="795"/>
      <c r="P380" s="795"/>
      <c r="Q380" s="795"/>
      <c r="R380" s="795"/>
      <c r="S380" s="795"/>
      <c r="T380" s="795"/>
      <c r="U380" s="795"/>
      <c r="V380" s="795"/>
      <c r="W380" s="795"/>
      <c r="X380" s="795"/>
      <c r="Y380" s="795"/>
      <c r="Z380" s="795"/>
      <c r="AA380" s="795"/>
      <c r="AB380" s="795"/>
      <c r="AC380" s="795"/>
      <c r="AD380" s="795"/>
      <c r="AE380" s="795"/>
      <c r="AF380" s="795"/>
      <c r="AG380" s="795"/>
      <c r="AH380" s="795"/>
      <c r="AI380" s="795"/>
      <c r="AJ380" s="795"/>
      <c r="AK380" s="795"/>
      <c r="AL380" s="795"/>
      <c r="AM380" s="795"/>
      <c r="AN380" s="795"/>
      <c r="AO380" s="795"/>
      <c r="AP380" s="795"/>
      <c r="AQ380" s="29"/>
    </row>
    <row r="381" spans="2:44" ht="15.95" customHeight="1" x14ac:dyDescent="0.4">
      <c r="D381" s="795"/>
      <c r="E381" s="795"/>
      <c r="F381" s="795"/>
      <c r="G381" s="795"/>
      <c r="H381" s="795"/>
      <c r="I381" s="795"/>
      <c r="J381" s="795"/>
      <c r="K381" s="795"/>
      <c r="L381" s="795"/>
      <c r="M381" s="795"/>
      <c r="N381" s="795"/>
      <c r="O381" s="795"/>
      <c r="P381" s="795"/>
      <c r="Q381" s="795"/>
      <c r="R381" s="795"/>
      <c r="S381" s="795"/>
      <c r="T381" s="795"/>
      <c r="U381" s="795"/>
      <c r="V381" s="795"/>
      <c r="W381" s="795"/>
      <c r="X381" s="795"/>
      <c r="Y381" s="795"/>
      <c r="Z381" s="795"/>
      <c r="AA381" s="795"/>
      <c r="AB381" s="795"/>
      <c r="AC381" s="795"/>
      <c r="AD381" s="795"/>
      <c r="AE381" s="795"/>
      <c r="AF381" s="795"/>
      <c r="AG381" s="795"/>
      <c r="AH381" s="795"/>
      <c r="AI381" s="795"/>
      <c r="AJ381" s="795"/>
      <c r="AK381" s="795"/>
      <c r="AL381" s="795"/>
      <c r="AM381" s="795"/>
      <c r="AN381" s="795"/>
      <c r="AO381" s="795"/>
      <c r="AP381" s="795"/>
      <c r="AQ381" s="29"/>
    </row>
    <row r="382" spans="2:44" ht="15.95" customHeight="1" x14ac:dyDescent="0.4">
      <c r="D382" s="795"/>
      <c r="E382" s="795"/>
      <c r="F382" s="795"/>
      <c r="G382" s="795"/>
      <c r="H382" s="795"/>
      <c r="I382" s="795"/>
      <c r="J382" s="795"/>
      <c r="K382" s="795"/>
      <c r="L382" s="795"/>
      <c r="M382" s="795"/>
      <c r="N382" s="795"/>
      <c r="O382" s="795"/>
      <c r="P382" s="795"/>
      <c r="Q382" s="795"/>
      <c r="R382" s="795"/>
      <c r="S382" s="795"/>
      <c r="T382" s="795"/>
      <c r="U382" s="795"/>
      <c r="V382" s="795"/>
      <c r="W382" s="795"/>
      <c r="X382" s="795"/>
      <c r="Y382" s="795"/>
      <c r="Z382" s="795"/>
      <c r="AA382" s="795"/>
      <c r="AB382" s="795"/>
      <c r="AC382" s="795"/>
      <c r="AD382" s="795"/>
      <c r="AE382" s="795"/>
      <c r="AF382" s="795"/>
      <c r="AG382" s="795"/>
      <c r="AH382" s="795"/>
      <c r="AI382" s="795"/>
      <c r="AJ382" s="795"/>
      <c r="AK382" s="795"/>
      <c r="AL382" s="795"/>
      <c r="AM382" s="795"/>
      <c r="AN382" s="795"/>
      <c r="AO382" s="795"/>
      <c r="AP382" s="795"/>
      <c r="AQ382" s="29"/>
    </row>
    <row r="383" spans="2:44" ht="15.95" customHeight="1" x14ac:dyDescent="0.4">
      <c r="D383" s="30"/>
      <c r="E383" s="30"/>
      <c r="F383" s="30"/>
      <c r="G383" s="31" t="s">
        <v>53</v>
      </c>
      <c r="H383" s="795" t="s">
        <v>39</v>
      </c>
      <c r="I383" s="795"/>
      <c r="J383" s="795"/>
      <c r="K383" s="795"/>
      <c r="L383" s="795"/>
      <c r="M383" s="795"/>
      <c r="N383" s="795"/>
      <c r="O383" s="795"/>
      <c r="P383" s="795"/>
      <c r="Q383" s="795"/>
      <c r="R383" s="795"/>
      <c r="S383" s="795"/>
      <c r="T383" s="795"/>
      <c r="U383" s="795"/>
      <c r="V383" s="795"/>
      <c r="W383" s="795"/>
      <c r="X383" s="795"/>
      <c r="Y383" s="795"/>
      <c r="Z383" s="795"/>
      <c r="AA383" s="795"/>
      <c r="AB383" s="795"/>
      <c r="AC383" s="795"/>
      <c r="AD383" s="795"/>
      <c r="AE383" s="795"/>
      <c r="AF383" s="795"/>
      <c r="AG383" s="795"/>
      <c r="AH383" s="795"/>
      <c r="AI383" s="795"/>
      <c r="AJ383" s="795"/>
      <c r="AK383" s="795"/>
      <c r="AL383" s="795"/>
      <c r="AM383" s="795"/>
      <c r="AN383" s="795"/>
      <c r="AO383" s="795"/>
      <c r="AP383" s="795"/>
      <c r="AQ383" s="29"/>
    </row>
    <row r="384" spans="2:44" ht="15.95" customHeight="1" x14ac:dyDescent="0.4">
      <c r="D384" s="30"/>
      <c r="E384" s="30"/>
      <c r="F384" s="30"/>
      <c r="G384" s="32"/>
      <c r="H384" s="795"/>
      <c r="I384" s="795"/>
      <c r="J384" s="795"/>
      <c r="K384" s="795"/>
      <c r="L384" s="795"/>
      <c r="M384" s="795"/>
      <c r="N384" s="795"/>
      <c r="O384" s="795"/>
      <c r="P384" s="795"/>
      <c r="Q384" s="795"/>
      <c r="R384" s="795"/>
      <c r="S384" s="795"/>
      <c r="T384" s="795"/>
      <c r="U384" s="795"/>
      <c r="V384" s="795"/>
      <c r="W384" s="795"/>
      <c r="X384" s="795"/>
      <c r="Y384" s="795"/>
      <c r="Z384" s="795"/>
      <c r="AA384" s="795"/>
      <c r="AB384" s="795"/>
      <c r="AC384" s="795"/>
      <c r="AD384" s="795"/>
      <c r="AE384" s="795"/>
      <c r="AF384" s="795"/>
      <c r="AG384" s="795"/>
      <c r="AH384" s="795"/>
      <c r="AI384" s="795"/>
      <c r="AJ384" s="795"/>
      <c r="AK384" s="795"/>
      <c r="AL384" s="795"/>
      <c r="AM384" s="795"/>
      <c r="AN384" s="795"/>
      <c r="AO384" s="795"/>
      <c r="AP384" s="795"/>
      <c r="AQ384" s="29"/>
    </row>
    <row r="385" spans="4:43" ht="15.95" customHeight="1" x14ac:dyDescent="0.4">
      <c r="D385" s="30"/>
      <c r="E385" s="30"/>
      <c r="F385" s="30"/>
      <c r="G385" s="32"/>
      <c r="H385" s="795"/>
      <c r="I385" s="795"/>
      <c r="J385" s="795"/>
      <c r="K385" s="795"/>
      <c r="L385" s="795"/>
      <c r="M385" s="795"/>
      <c r="N385" s="795"/>
      <c r="O385" s="795"/>
      <c r="P385" s="795"/>
      <c r="Q385" s="795"/>
      <c r="R385" s="795"/>
      <c r="S385" s="795"/>
      <c r="T385" s="795"/>
      <c r="U385" s="795"/>
      <c r="V385" s="795"/>
      <c r="W385" s="795"/>
      <c r="X385" s="795"/>
      <c r="Y385" s="795"/>
      <c r="Z385" s="795"/>
      <c r="AA385" s="795"/>
      <c r="AB385" s="795"/>
      <c r="AC385" s="795"/>
      <c r="AD385" s="795"/>
      <c r="AE385" s="795"/>
      <c r="AF385" s="795"/>
      <c r="AG385" s="795"/>
      <c r="AH385" s="795"/>
      <c r="AI385" s="795"/>
      <c r="AJ385" s="795"/>
      <c r="AK385" s="795"/>
      <c r="AL385" s="795"/>
      <c r="AM385" s="795"/>
      <c r="AN385" s="795"/>
      <c r="AO385" s="795"/>
      <c r="AP385" s="795"/>
      <c r="AQ385" s="29"/>
    </row>
    <row r="386" spans="4:43" ht="15.95" customHeight="1" x14ac:dyDescent="0.4">
      <c r="D386" s="30"/>
      <c r="E386" s="30"/>
      <c r="F386" s="30"/>
      <c r="G386" s="32"/>
      <c r="H386" s="795"/>
      <c r="I386" s="795"/>
      <c r="J386" s="795"/>
      <c r="K386" s="795"/>
      <c r="L386" s="795"/>
      <c r="M386" s="795"/>
      <c r="N386" s="795"/>
      <c r="O386" s="795"/>
      <c r="P386" s="795"/>
      <c r="Q386" s="795"/>
      <c r="R386" s="795"/>
      <c r="S386" s="795"/>
      <c r="T386" s="795"/>
      <c r="U386" s="795"/>
      <c r="V386" s="795"/>
      <c r="W386" s="795"/>
      <c r="X386" s="795"/>
      <c r="Y386" s="795"/>
      <c r="Z386" s="795"/>
      <c r="AA386" s="795"/>
      <c r="AB386" s="795"/>
      <c r="AC386" s="795"/>
      <c r="AD386" s="795"/>
      <c r="AE386" s="795"/>
      <c r="AF386" s="795"/>
      <c r="AG386" s="795"/>
      <c r="AH386" s="795"/>
      <c r="AI386" s="795"/>
      <c r="AJ386" s="795"/>
      <c r="AK386" s="795"/>
      <c r="AL386" s="795"/>
      <c r="AM386" s="795"/>
      <c r="AN386" s="795"/>
      <c r="AO386" s="795"/>
      <c r="AP386" s="795"/>
      <c r="AQ386" s="29"/>
    </row>
    <row r="387" spans="4:43" ht="15.95" customHeight="1" x14ac:dyDescent="0.4">
      <c r="D387" s="30"/>
      <c r="E387" s="30"/>
      <c r="F387" s="30"/>
      <c r="G387" s="31" t="s">
        <v>54</v>
      </c>
      <c r="H387" s="795" t="s">
        <v>38</v>
      </c>
      <c r="I387" s="795"/>
      <c r="J387" s="795"/>
      <c r="K387" s="795"/>
      <c r="L387" s="795"/>
      <c r="M387" s="795"/>
      <c r="N387" s="795"/>
      <c r="O387" s="795"/>
      <c r="P387" s="795"/>
      <c r="Q387" s="795"/>
      <c r="R387" s="795"/>
      <c r="S387" s="795"/>
      <c r="T387" s="795"/>
      <c r="U387" s="795"/>
      <c r="V387" s="795"/>
      <c r="W387" s="795"/>
      <c r="X387" s="795"/>
      <c r="Y387" s="795"/>
      <c r="Z387" s="795"/>
      <c r="AA387" s="795"/>
      <c r="AB387" s="795"/>
      <c r="AC387" s="795"/>
      <c r="AD387" s="795"/>
      <c r="AE387" s="795"/>
      <c r="AF387" s="795"/>
      <c r="AG387" s="795"/>
      <c r="AH387" s="795"/>
      <c r="AI387" s="795"/>
      <c r="AJ387" s="795"/>
      <c r="AK387" s="795"/>
      <c r="AL387" s="795"/>
      <c r="AM387" s="795"/>
      <c r="AN387" s="795"/>
      <c r="AO387" s="795"/>
      <c r="AP387" s="30"/>
      <c r="AQ387" s="29"/>
    </row>
    <row r="388" spans="4:43" ht="15.95" customHeight="1" x14ac:dyDescent="0.4">
      <c r="D388" s="30"/>
      <c r="E388" s="30"/>
      <c r="F388" s="30"/>
      <c r="G388" s="31"/>
      <c r="H388" s="795"/>
      <c r="I388" s="795"/>
      <c r="J388" s="795"/>
      <c r="K388" s="795"/>
      <c r="L388" s="795"/>
      <c r="M388" s="795"/>
      <c r="N388" s="795"/>
      <c r="O388" s="795"/>
      <c r="P388" s="795"/>
      <c r="Q388" s="795"/>
      <c r="R388" s="795"/>
      <c r="S388" s="795"/>
      <c r="T388" s="795"/>
      <c r="U388" s="795"/>
      <c r="V388" s="795"/>
      <c r="W388" s="795"/>
      <c r="X388" s="795"/>
      <c r="Y388" s="795"/>
      <c r="Z388" s="795"/>
      <c r="AA388" s="795"/>
      <c r="AB388" s="795"/>
      <c r="AC388" s="795"/>
      <c r="AD388" s="795"/>
      <c r="AE388" s="795"/>
      <c r="AF388" s="795"/>
      <c r="AG388" s="795"/>
      <c r="AH388" s="795"/>
      <c r="AI388" s="795"/>
      <c r="AJ388" s="795"/>
      <c r="AK388" s="795"/>
      <c r="AL388" s="795"/>
      <c r="AM388" s="795"/>
      <c r="AN388" s="795"/>
      <c r="AO388" s="795"/>
      <c r="AP388" s="30"/>
      <c r="AQ388" s="29"/>
    </row>
    <row r="389" spans="4:43" ht="15.95" customHeight="1" x14ac:dyDescent="0.4">
      <c r="D389" s="30"/>
      <c r="E389" s="30"/>
      <c r="F389" s="30"/>
      <c r="G389" s="32"/>
      <c r="H389" s="795"/>
      <c r="I389" s="795"/>
      <c r="J389" s="795"/>
      <c r="K389" s="795"/>
      <c r="L389" s="795"/>
      <c r="M389" s="795"/>
      <c r="N389" s="795"/>
      <c r="O389" s="795"/>
      <c r="P389" s="795"/>
      <c r="Q389" s="795"/>
      <c r="R389" s="795"/>
      <c r="S389" s="795"/>
      <c r="T389" s="795"/>
      <c r="U389" s="795"/>
      <c r="V389" s="795"/>
      <c r="W389" s="795"/>
      <c r="X389" s="795"/>
      <c r="Y389" s="795"/>
      <c r="Z389" s="795"/>
      <c r="AA389" s="795"/>
      <c r="AB389" s="795"/>
      <c r="AC389" s="795"/>
      <c r="AD389" s="795"/>
      <c r="AE389" s="795"/>
      <c r="AF389" s="795"/>
      <c r="AG389" s="795"/>
      <c r="AH389" s="795"/>
      <c r="AI389" s="795"/>
      <c r="AJ389" s="795"/>
      <c r="AK389" s="795"/>
      <c r="AL389" s="795"/>
      <c r="AM389" s="795"/>
      <c r="AN389" s="795"/>
      <c r="AO389" s="795"/>
      <c r="AP389" s="30"/>
      <c r="AQ389" s="29"/>
    </row>
    <row r="390" spans="4:43" ht="15.95" customHeight="1" x14ac:dyDescent="0.4">
      <c r="D390" s="30"/>
      <c r="E390" s="30"/>
      <c r="F390" s="30"/>
      <c r="G390" s="31" t="s">
        <v>55</v>
      </c>
      <c r="H390" s="795" t="s">
        <v>37</v>
      </c>
      <c r="I390" s="795"/>
      <c r="J390" s="795"/>
      <c r="K390" s="795"/>
      <c r="L390" s="795"/>
      <c r="M390" s="795"/>
      <c r="N390" s="795"/>
      <c r="O390" s="795"/>
      <c r="P390" s="795"/>
      <c r="Q390" s="795"/>
      <c r="R390" s="795"/>
      <c r="S390" s="795"/>
      <c r="T390" s="795"/>
      <c r="U390" s="795"/>
      <c r="V390" s="795"/>
      <c r="W390" s="795"/>
      <c r="X390" s="795"/>
      <c r="Y390" s="795"/>
      <c r="Z390" s="795"/>
      <c r="AA390" s="795"/>
      <c r="AB390" s="795"/>
      <c r="AC390" s="795"/>
      <c r="AD390" s="795"/>
      <c r="AE390" s="795"/>
      <c r="AF390" s="795"/>
      <c r="AG390" s="795"/>
      <c r="AH390" s="795"/>
      <c r="AI390" s="795"/>
      <c r="AJ390" s="795"/>
      <c r="AK390" s="795"/>
      <c r="AL390" s="795"/>
      <c r="AM390" s="795"/>
      <c r="AN390" s="795"/>
      <c r="AO390" s="795"/>
      <c r="AP390" s="30"/>
      <c r="AQ390" s="29"/>
    </row>
    <row r="391" spans="4:43" ht="15.95" customHeight="1" x14ac:dyDescent="0.4">
      <c r="D391" s="30"/>
      <c r="E391" s="30"/>
      <c r="F391" s="30"/>
      <c r="G391" s="32"/>
      <c r="H391" s="795"/>
      <c r="I391" s="795"/>
      <c r="J391" s="795"/>
      <c r="K391" s="795"/>
      <c r="L391" s="795"/>
      <c r="M391" s="795"/>
      <c r="N391" s="795"/>
      <c r="O391" s="795"/>
      <c r="P391" s="795"/>
      <c r="Q391" s="795"/>
      <c r="R391" s="795"/>
      <c r="S391" s="795"/>
      <c r="T391" s="795"/>
      <c r="U391" s="795"/>
      <c r="V391" s="795"/>
      <c r="W391" s="795"/>
      <c r="X391" s="795"/>
      <c r="Y391" s="795"/>
      <c r="Z391" s="795"/>
      <c r="AA391" s="795"/>
      <c r="AB391" s="795"/>
      <c r="AC391" s="795"/>
      <c r="AD391" s="795"/>
      <c r="AE391" s="795"/>
      <c r="AF391" s="795"/>
      <c r="AG391" s="795"/>
      <c r="AH391" s="795"/>
      <c r="AI391" s="795"/>
      <c r="AJ391" s="795"/>
      <c r="AK391" s="795"/>
      <c r="AL391" s="795"/>
      <c r="AM391" s="795"/>
      <c r="AN391" s="795"/>
      <c r="AO391" s="795"/>
      <c r="AP391" s="30"/>
      <c r="AQ391" s="29"/>
    </row>
    <row r="392" spans="4:43" ht="15.95" customHeight="1" x14ac:dyDescent="0.4">
      <c r="D392" s="30"/>
      <c r="E392" s="30"/>
      <c r="F392" s="30"/>
      <c r="G392" s="32"/>
      <c r="H392" s="795"/>
      <c r="I392" s="795"/>
      <c r="J392" s="795"/>
      <c r="K392" s="795"/>
      <c r="L392" s="795"/>
      <c r="M392" s="795"/>
      <c r="N392" s="795"/>
      <c r="O392" s="795"/>
      <c r="P392" s="795"/>
      <c r="Q392" s="795"/>
      <c r="R392" s="795"/>
      <c r="S392" s="795"/>
      <c r="T392" s="795"/>
      <c r="U392" s="795"/>
      <c r="V392" s="795"/>
      <c r="W392" s="795"/>
      <c r="X392" s="795"/>
      <c r="Y392" s="795"/>
      <c r="Z392" s="795"/>
      <c r="AA392" s="795"/>
      <c r="AB392" s="795"/>
      <c r="AC392" s="795"/>
      <c r="AD392" s="795"/>
      <c r="AE392" s="795"/>
      <c r="AF392" s="795"/>
      <c r="AG392" s="795"/>
      <c r="AH392" s="795"/>
      <c r="AI392" s="795"/>
      <c r="AJ392" s="795"/>
      <c r="AK392" s="795"/>
      <c r="AL392" s="795"/>
      <c r="AM392" s="795"/>
      <c r="AN392" s="795"/>
      <c r="AO392" s="795"/>
      <c r="AP392" s="30"/>
      <c r="AQ392" s="29"/>
    </row>
    <row r="393" spans="4:43" ht="15.95" customHeight="1" x14ac:dyDescent="0.4">
      <c r="D393" s="30"/>
      <c r="E393" s="30"/>
      <c r="F393" s="30"/>
      <c r="G393" s="32"/>
      <c r="H393" s="795"/>
      <c r="I393" s="795"/>
      <c r="J393" s="795"/>
      <c r="K393" s="795"/>
      <c r="L393" s="795"/>
      <c r="M393" s="795"/>
      <c r="N393" s="795"/>
      <c r="O393" s="795"/>
      <c r="P393" s="795"/>
      <c r="Q393" s="795"/>
      <c r="R393" s="795"/>
      <c r="S393" s="795"/>
      <c r="T393" s="795"/>
      <c r="U393" s="795"/>
      <c r="V393" s="795"/>
      <c r="W393" s="795"/>
      <c r="X393" s="795"/>
      <c r="Y393" s="795"/>
      <c r="Z393" s="795"/>
      <c r="AA393" s="795"/>
      <c r="AB393" s="795"/>
      <c r="AC393" s="795"/>
      <c r="AD393" s="795"/>
      <c r="AE393" s="795"/>
      <c r="AF393" s="795"/>
      <c r="AG393" s="795"/>
      <c r="AH393" s="795"/>
      <c r="AI393" s="795"/>
      <c r="AJ393" s="795"/>
      <c r="AK393" s="795"/>
      <c r="AL393" s="795"/>
      <c r="AM393" s="795"/>
      <c r="AN393" s="795"/>
      <c r="AO393" s="795"/>
      <c r="AP393" s="30"/>
      <c r="AQ393" s="29"/>
    </row>
    <row r="394" spans="4:43" ht="15.95" customHeight="1" x14ac:dyDescent="0.4">
      <c r="D394" s="30"/>
      <c r="E394" s="30"/>
      <c r="F394" s="30"/>
      <c r="G394" s="31" t="s">
        <v>56</v>
      </c>
      <c r="H394" s="795" t="s">
        <v>40</v>
      </c>
      <c r="I394" s="795"/>
      <c r="J394" s="795"/>
      <c r="K394" s="795"/>
      <c r="L394" s="795"/>
      <c r="M394" s="795"/>
      <c r="N394" s="795"/>
      <c r="O394" s="795"/>
      <c r="P394" s="795"/>
      <c r="Q394" s="795"/>
      <c r="R394" s="795"/>
      <c r="S394" s="795"/>
      <c r="T394" s="795"/>
      <c r="U394" s="795"/>
      <c r="V394" s="795"/>
      <c r="W394" s="795"/>
      <c r="X394" s="795"/>
      <c r="Y394" s="795"/>
      <c r="Z394" s="795"/>
      <c r="AA394" s="795"/>
      <c r="AB394" s="795"/>
      <c r="AC394" s="795"/>
      <c r="AD394" s="795"/>
      <c r="AE394" s="795"/>
      <c r="AF394" s="795"/>
      <c r="AG394" s="795"/>
      <c r="AH394" s="795"/>
      <c r="AI394" s="795"/>
      <c r="AJ394" s="795"/>
      <c r="AK394" s="795"/>
      <c r="AL394" s="795"/>
      <c r="AM394" s="795"/>
      <c r="AN394" s="795"/>
      <c r="AO394" s="795"/>
      <c r="AP394" s="30"/>
      <c r="AQ394" s="29"/>
    </row>
    <row r="395" spans="4:43" ht="15.95" customHeight="1" x14ac:dyDescent="0.4">
      <c r="D395" s="30"/>
      <c r="E395" s="30"/>
      <c r="F395" s="30"/>
      <c r="G395" s="32"/>
      <c r="H395" s="795"/>
      <c r="I395" s="795"/>
      <c r="J395" s="795"/>
      <c r="K395" s="795"/>
      <c r="L395" s="795"/>
      <c r="M395" s="795"/>
      <c r="N395" s="795"/>
      <c r="O395" s="795"/>
      <c r="P395" s="795"/>
      <c r="Q395" s="795"/>
      <c r="R395" s="795"/>
      <c r="S395" s="795"/>
      <c r="T395" s="795"/>
      <c r="U395" s="795"/>
      <c r="V395" s="795"/>
      <c r="W395" s="795"/>
      <c r="X395" s="795"/>
      <c r="Y395" s="795"/>
      <c r="Z395" s="795"/>
      <c r="AA395" s="795"/>
      <c r="AB395" s="795"/>
      <c r="AC395" s="795"/>
      <c r="AD395" s="795"/>
      <c r="AE395" s="795"/>
      <c r="AF395" s="795"/>
      <c r="AG395" s="795"/>
      <c r="AH395" s="795"/>
      <c r="AI395" s="795"/>
      <c r="AJ395" s="795"/>
      <c r="AK395" s="795"/>
      <c r="AL395" s="795"/>
      <c r="AM395" s="795"/>
      <c r="AN395" s="795"/>
      <c r="AO395" s="795"/>
      <c r="AP395" s="30"/>
      <c r="AQ395" s="29"/>
    </row>
    <row r="396" spans="4:43" ht="15.95" customHeight="1" x14ac:dyDescent="0.4">
      <c r="D396" s="30"/>
      <c r="E396" s="30"/>
      <c r="F396" s="30"/>
      <c r="G396" s="32"/>
      <c r="H396" s="795"/>
      <c r="I396" s="795"/>
      <c r="J396" s="795"/>
      <c r="K396" s="795"/>
      <c r="L396" s="795"/>
      <c r="M396" s="795"/>
      <c r="N396" s="795"/>
      <c r="O396" s="795"/>
      <c r="P396" s="795"/>
      <c r="Q396" s="795"/>
      <c r="R396" s="795"/>
      <c r="S396" s="795"/>
      <c r="T396" s="795"/>
      <c r="U396" s="795"/>
      <c r="V396" s="795"/>
      <c r="W396" s="795"/>
      <c r="X396" s="795"/>
      <c r="Y396" s="795"/>
      <c r="Z396" s="795"/>
      <c r="AA396" s="795"/>
      <c r="AB396" s="795"/>
      <c r="AC396" s="795"/>
      <c r="AD396" s="795"/>
      <c r="AE396" s="795"/>
      <c r="AF396" s="795"/>
      <c r="AG396" s="795"/>
      <c r="AH396" s="795"/>
      <c r="AI396" s="795"/>
      <c r="AJ396" s="795"/>
      <c r="AK396" s="795"/>
      <c r="AL396" s="795"/>
      <c r="AM396" s="795"/>
      <c r="AN396" s="795"/>
      <c r="AO396" s="795"/>
      <c r="AP396" s="30"/>
      <c r="AQ396" s="29"/>
    </row>
    <row r="397" spans="4:43" ht="15.95" customHeight="1" x14ac:dyDescent="0.4">
      <c r="D397" s="30"/>
      <c r="E397" s="30"/>
      <c r="F397" s="30"/>
      <c r="G397" s="32"/>
      <c r="H397" s="795"/>
      <c r="I397" s="795"/>
      <c r="J397" s="795"/>
      <c r="K397" s="795"/>
      <c r="L397" s="795"/>
      <c r="M397" s="795"/>
      <c r="N397" s="795"/>
      <c r="O397" s="795"/>
      <c r="P397" s="795"/>
      <c r="Q397" s="795"/>
      <c r="R397" s="795"/>
      <c r="S397" s="795"/>
      <c r="T397" s="795"/>
      <c r="U397" s="795"/>
      <c r="V397" s="795"/>
      <c r="W397" s="795"/>
      <c r="X397" s="795"/>
      <c r="Y397" s="795"/>
      <c r="Z397" s="795"/>
      <c r="AA397" s="795"/>
      <c r="AB397" s="795"/>
      <c r="AC397" s="795"/>
      <c r="AD397" s="795"/>
      <c r="AE397" s="795"/>
      <c r="AF397" s="795"/>
      <c r="AG397" s="795"/>
      <c r="AH397" s="795"/>
      <c r="AI397" s="795"/>
      <c r="AJ397" s="795"/>
      <c r="AK397" s="795"/>
      <c r="AL397" s="795"/>
      <c r="AM397" s="795"/>
      <c r="AN397" s="795"/>
      <c r="AO397" s="795"/>
      <c r="AP397" s="30"/>
      <c r="AQ397" s="29"/>
    </row>
    <row r="398" spans="4:43" ht="15.95" customHeight="1" x14ac:dyDescent="0.4">
      <c r="D398" s="30"/>
      <c r="E398" s="30"/>
      <c r="F398" s="30"/>
      <c r="G398" s="31" t="s">
        <v>57</v>
      </c>
      <c r="H398" s="731" t="s">
        <v>185</v>
      </c>
      <c r="I398" s="290"/>
      <c r="J398" s="290"/>
      <c r="K398" s="290"/>
      <c r="L398" s="290"/>
      <c r="M398" s="290"/>
      <c r="N398" s="290"/>
      <c r="O398" s="290"/>
      <c r="P398" s="290"/>
      <c r="Q398" s="290"/>
      <c r="R398" s="290"/>
      <c r="S398" s="290"/>
      <c r="T398" s="290"/>
      <c r="U398" s="290"/>
      <c r="V398" s="290"/>
      <c r="W398" s="732" t="str">
        <f>ADM!$B$4</f>
        <v>Kenya</v>
      </c>
      <c r="X398" s="733"/>
      <c r="Y398" s="733"/>
      <c r="Z398" s="733"/>
      <c r="AA398" s="733"/>
      <c r="AB398" s="797" t="s">
        <v>184</v>
      </c>
      <c r="AC398" s="797"/>
      <c r="AD398" s="797"/>
      <c r="AE398" s="797"/>
      <c r="AF398" s="797"/>
      <c r="AG398" s="797"/>
      <c r="AH398" s="797"/>
      <c r="AI398" s="797"/>
      <c r="AJ398" s="797"/>
      <c r="AK398" s="797"/>
      <c r="AL398" s="797"/>
      <c r="AM398" s="797"/>
      <c r="AN398" s="797"/>
      <c r="AO398" s="797"/>
      <c r="AP398" s="30"/>
      <c r="AQ398" s="29"/>
    </row>
    <row r="399" spans="4:43" ht="16.5" customHeight="1" x14ac:dyDescent="0.4">
      <c r="D399" s="30"/>
      <c r="E399" s="30"/>
      <c r="F399" s="30"/>
      <c r="G399" s="32"/>
      <c r="H399" s="800" t="s">
        <v>418</v>
      </c>
      <c r="I399" s="412"/>
      <c r="J399" s="412"/>
      <c r="K399" s="412"/>
      <c r="L399" s="412"/>
      <c r="M399" s="412"/>
      <c r="N399" s="412"/>
      <c r="O399" s="412"/>
      <c r="P399" s="412"/>
      <c r="Q399" s="412"/>
      <c r="R399" s="412"/>
      <c r="S399" s="412"/>
      <c r="T399" s="412"/>
      <c r="U399" s="412"/>
      <c r="V399" s="412"/>
      <c r="W399" s="412"/>
      <c r="X399" s="412"/>
      <c r="Y399" s="412"/>
      <c r="Z399" s="412"/>
      <c r="AA399" s="412"/>
      <c r="AB399" s="412"/>
      <c r="AC399" s="412"/>
      <c r="AD399" s="412"/>
      <c r="AE399" s="412"/>
      <c r="AF399" s="412"/>
      <c r="AG399" s="412"/>
      <c r="AH399" s="412"/>
      <c r="AI399" s="412"/>
      <c r="AJ399" s="412"/>
      <c r="AK399" s="412"/>
      <c r="AL399" s="412"/>
      <c r="AM399" s="412"/>
      <c r="AN399" s="412"/>
      <c r="AO399" s="412"/>
      <c r="AP399" s="30"/>
      <c r="AQ399" s="29"/>
    </row>
    <row r="400" spans="4:43" ht="16.5" customHeight="1" x14ac:dyDescent="0.4">
      <c r="D400" s="30"/>
      <c r="E400" s="30"/>
      <c r="F400" s="30"/>
      <c r="G400" s="32"/>
      <c r="H400" s="412"/>
      <c r="I400" s="412"/>
      <c r="J400" s="412"/>
      <c r="K400" s="412"/>
      <c r="L400" s="412"/>
      <c r="M400" s="412"/>
      <c r="N400" s="412"/>
      <c r="O400" s="412"/>
      <c r="P400" s="412"/>
      <c r="Q400" s="412"/>
      <c r="R400" s="412"/>
      <c r="S400" s="412"/>
      <c r="T400" s="412"/>
      <c r="U400" s="412"/>
      <c r="V400" s="412"/>
      <c r="W400" s="412"/>
      <c r="X400" s="412"/>
      <c r="Y400" s="412"/>
      <c r="Z400" s="412"/>
      <c r="AA400" s="412"/>
      <c r="AB400" s="412"/>
      <c r="AC400" s="412"/>
      <c r="AD400" s="412"/>
      <c r="AE400" s="412"/>
      <c r="AF400" s="412"/>
      <c r="AG400" s="412"/>
      <c r="AH400" s="412"/>
      <c r="AI400" s="412"/>
      <c r="AJ400" s="412"/>
      <c r="AK400" s="412"/>
      <c r="AL400" s="412"/>
      <c r="AM400" s="412"/>
      <c r="AN400" s="412"/>
      <c r="AO400" s="412"/>
      <c r="AP400" s="30"/>
      <c r="AQ400" s="29"/>
    </row>
    <row r="401" spans="4:43" ht="16.5" customHeight="1" x14ac:dyDescent="0.4">
      <c r="D401" s="30"/>
      <c r="E401" s="30"/>
      <c r="F401" s="30"/>
      <c r="G401" s="32"/>
      <c r="H401" s="412"/>
      <c r="I401" s="412"/>
      <c r="J401" s="412"/>
      <c r="K401" s="412"/>
      <c r="L401" s="412"/>
      <c r="M401" s="412"/>
      <c r="N401" s="412"/>
      <c r="O401" s="412"/>
      <c r="P401" s="412"/>
      <c r="Q401" s="412"/>
      <c r="R401" s="412"/>
      <c r="S401" s="412"/>
      <c r="T401" s="412"/>
      <c r="U401" s="412"/>
      <c r="V401" s="412"/>
      <c r="W401" s="412"/>
      <c r="X401" s="412"/>
      <c r="Y401" s="412"/>
      <c r="Z401" s="412"/>
      <c r="AA401" s="412"/>
      <c r="AB401" s="412"/>
      <c r="AC401" s="412"/>
      <c r="AD401" s="412"/>
      <c r="AE401" s="412"/>
      <c r="AF401" s="412"/>
      <c r="AG401" s="412"/>
      <c r="AH401" s="412"/>
      <c r="AI401" s="412"/>
      <c r="AJ401" s="412"/>
      <c r="AK401" s="412"/>
      <c r="AL401" s="412"/>
      <c r="AM401" s="412"/>
      <c r="AN401" s="412"/>
      <c r="AO401" s="412"/>
      <c r="AP401" s="30"/>
      <c r="AQ401" s="29"/>
    </row>
    <row r="402" spans="4:43" ht="16.5" customHeight="1" x14ac:dyDescent="0.4">
      <c r="D402" s="30"/>
      <c r="E402" s="30"/>
      <c r="F402" s="30"/>
      <c r="G402" s="32"/>
      <c r="H402" s="412"/>
      <c r="I402" s="412"/>
      <c r="J402" s="412"/>
      <c r="K402" s="412"/>
      <c r="L402" s="412"/>
      <c r="M402" s="412"/>
      <c r="N402" s="412"/>
      <c r="O402" s="412"/>
      <c r="P402" s="412"/>
      <c r="Q402" s="412"/>
      <c r="R402" s="412"/>
      <c r="S402" s="412"/>
      <c r="T402" s="412"/>
      <c r="U402" s="412"/>
      <c r="V402" s="412"/>
      <c r="W402" s="412"/>
      <c r="X402" s="412"/>
      <c r="Y402" s="412"/>
      <c r="Z402" s="412"/>
      <c r="AA402" s="412"/>
      <c r="AB402" s="412"/>
      <c r="AC402" s="412"/>
      <c r="AD402" s="412"/>
      <c r="AE402" s="412"/>
      <c r="AF402" s="412"/>
      <c r="AG402" s="412"/>
      <c r="AH402" s="412"/>
      <c r="AI402" s="412"/>
      <c r="AJ402" s="412"/>
      <c r="AK402" s="412"/>
      <c r="AL402" s="412"/>
      <c r="AM402" s="412"/>
      <c r="AN402" s="412"/>
      <c r="AO402" s="412"/>
      <c r="AP402" s="30"/>
      <c r="AQ402" s="29"/>
    </row>
    <row r="403" spans="4:43" ht="16.5" customHeight="1" x14ac:dyDescent="0.4">
      <c r="D403" s="30"/>
      <c r="E403" s="30"/>
      <c r="F403" s="30"/>
      <c r="G403" s="32"/>
      <c r="H403" s="412"/>
      <c r="I403" s="412"/>
      <c r="J403" s="412"/>
      <c r="K403" s="412"/>
      <c r="L403" s="412"/>
      <c r="M403" s="412"/>
      <c r="N403" s="412"/>
      <c r="O403" s="412"/>
      <c r="P403" s="412"/>
      <c r="Q403" s="412"/>
      <c r="R403" s="412"/>
      <c r="S403" s="412"/>
      <c r="T403" s="412"/>
      <c r="U403" s="412"/>
      <c r="V403" s="412"/>
      <c r="W403" s="412"/>
      <c r="X403" s="412"/>
      <c r="Y403" s="412"/>
      <c r="Z403" s="412"/>
      <c r="AA403" s="412"/>
      <c r="AB403" s="412"/>
      <c r="AC403" s="412"/>
      <c r="AD403" s="412"/>
      <c r="AE403" s="412"/>
      <c r="AF403" s="412"/>
      <c r="AG403" s="412"/>
      <c r="AH403" s="412"/>
      <c r="AI403" s="412"/>
      <c r="AJ403" s="412"/>
      <c r="AK403" s="412"/>
      <c r="AL403" s="412"/>
      <c r="AM403" s="412"/>
      <c r="AN403" s="412"/>
      <c r="AO403" s="412"/>
      <c r="AP403" s="30"/>
      <c r="AQ403" s="29"/>
    </row>
    <row r="404" spans="4:43" ht="21.75" customHeight="1" x14ac:dyDescent="0.4">
      <c r="D404" s="30"/>
      <c r="E404" s="30"/>
      <c r="F404" s="30"/>
      <c r="G404" s="32"/>
      <c r="H404" s="798">
        <f>B28</f>
        <v>0</v>
      </c>
      <c r="I404" s="799"/>
      <c r="J404" s="799"/>
      <c r="K404" s="799"/>
      <c r="L404" s="799"/>
      <c r="M404" s="799"/>
      <c r="N404" s="799"/>
      <c r="O404" s="799"/>
      <c r="P404" s="799"/>
      <c r="Q404" s="799"/>
      <c r="R404" s="799"/>
      <c r="S404" s="799"/>
      <c r="T404" s="799"/>
      <c r="U404" s="799"/>
      <c r="V404" s="799"/>
      <c r="W404" s="799"/>
      <c r="X404" s="799"/>
      <c r="Y404" s="799"/>
      <c r="Z404" s="799"/>
      <c r="AA404" s="799"/>
      <c r="AB404" s="799"/>
      <c r="AC404" s="799"/>
      <c r="AD404" s="799"/>
      <c r="AE404" s="799"/>
      <c r="AF404" s="799"/>
      <c r="AG404" s="799"/>
      <c r="AH404" s="799"/>
      <c r="AI404" s="799"/>
      <c r="AJ404" s="799"/>
      <c r="AK404" s="799"/>
      <c r="AL404" s="799"/>
      <c r="AM404" s="799"/>
      <c r="AN404" s="799"/>
      <c r="AO404" s="799"/>
      <c r="AP404" s="30"/>
      <c r="AQ404" s="29"/>
    </row>
    <row r="405" spans="4:43" ht="15.95" customHeight="1" x14ac:dyDescent="0.4">
      <c r="D405" s="30"/>
      <c r="E405" s="30"/>
      <c r="F405" s="30"/>
      <c r="G405" s="32"/>
      <c r="H405" s="796" t="s">
        <v>360</v>
      </c>
      <c r="I405" s="796"/>
      <c r="J405" s="796"/>
      <c r="K405" s="796"/>
      <c r="L405" s="796"/>
      <c r="M405" s="796"/>
      <c r="N405" s="796"/>
      <c r="O405" s="796"/>
      <c r="P405" s="796"/>
      <c r="Q405" s="796"/>
      <c r="R405" s="796"/>
      <c r="S405" s="796"/>
      <c r="T405" s="796"/>
      <c r="U405" s="796"/>
      <c r="V405" s="796"/>
      <c r="W405" s="796"/>
      <c r="X405" s="796"/>
      <c r="Y405" s="796"/>
      <c r="Z405" s="796"/>
      <c r="AA405" s="796"/>
      <c r="AB405" s="796"/>
      <c r="AC405" s="796"/>
      <c r="AD405" s="796"/>
      <c r="AE405" s="796"/>
      <c r="AF405" s="796"/>
      <c r="AG405" s="796"/>
      <c r="AH405" s="796"/>
      <c r="AI405" s="796"/>
      <c r="AJ405" s="796"/>
      <c r="AK405" s="796"/>
      <c r="AL405" s="796"/>
      <c r="AM405" s="796"/>
      <c r="AN405" s="796"/>
      <c r="AO405" s="796"/>
      <c r="AP405" s="30"/>
      <c r="AQ405" s="29"/>
    </row>
    <row r="406" spans="4:43" ht="15.95" customHeight="1" x14ac:dyDescent="0.4">
      <c r="D406" s="30"/>
      <c r="E406" s="30"/>
      <c r="F406" s="30"/>
      <c r="G406" s="146"/>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49"/>
      <c r="AE406" s="149"/>
      <c r="AF406" s="149"/>
      <c r="AG406" s="149"/>
      <c r="AH406" s="149"/>
      <c r="AI406" s="149"/>
      <c r="AJ406" s="149"/>
      <c r="AK406" s="149"/>
      <c r="AL406" s="149"/>
      <c r="AM406" s="149"/>
      <c r="AN406" s="149"/>
      <c r="AO406" s="149"/>
      <c r="AP406" s="30"/>
      <c r="AQ406" s="29"/>
    </row>
    <row r="407" spans="4:43" ht="15.95" customHeight="1" x14ac:dyDescent="0.4">
      <c r="D407" s="30"/>
      <c r="E407" s="30"/>
      <c r="F407" s="30"/>
      <c r="G407" s="31" t="s">
        <v>58</v>
      </c>
      <c r="H407" s="795" t="s">
        <v>667</v>
      </c>
      <c r="I407" s="795"/>
      <c r="J407" s="795"/>
      <c r="K407" s="795"/>
      <c r="L407" s="795"/>
      <c r="M407" s="795"/>
      <c r="N407" s="795"/>
      <c r="O407" s="795"/>
      <c r="P407" s="795"/>
      <c r="Q407" s="795"/>
      <c r="R407" s="795"/>
      <c r="S407" s="795"/>
      <c r="T407" s="795"/>
      <c r="U407" s="795"/>
      <c r="V407" s="795"/>
      <c r="W407" s="795"/>
      <c r="X407" s="795"/>
      <c r="Y407" s="795"/>
      <c r="Z407" s="795"/>
      <c r="AA407" s="795"/>
      <c r="AB407" s="795"/>
      <c r="AC407" s="795"/>
      <c r="AD407" s="795"/>
      <c r="AE407" s="795"/>
      <c r="AF407" s="795"/>
      <c r="AG407" s="795"/>
      <c r="AH407" s="795"/>
      <c r="AI407" s="795"/>
      <c r="AJ407" s="795"/>
      <c r="AK407" s="795"/>
      <c r="AL407" s="795"/>
      <c r="AM407" s="795"/>
      <c r="AN407" s="795"/>
      <c r="AO407" s="795"/>
      <c r="AP407" s="30"/>
      <c r="AQ407" s="29"/>
    </row>
    <row r="408" spans="4:43" ht="15.95" customHeight="1" x14ac:dyDescent="0.4">
      <c r="D408" s="30"/>
      <c r="E408" s="30"/>
      <c r="F408" s="30"/>
      <c r="G408" s="31"/>
      <c r="H408" s="795"/>
      <c r="I408" s="795"/>
      <c r="J408" s="795"/>
      <c r="K408" s="795"/>
      <c r="L408" s="795"/>
      <c r="M408" s="795"/>
      <c r="N408" s="795"/>
      <c r="O408" s="795"/>
      <c r="P408" s="795"/>
      <c r="Q408" s="795"/>
      <c r="R408" s="795"/>
      <c r="S408" s="795"/>
      <c r="T408" s="795"/>
      <c r="U408" s="795"/>
      <c r="V408" s="795"/>
      <c r="W408" s="795"/>
      <c r="X408" s="795"/>
      <c r="Y408" s="795"/>
      <c r="Z408" s="795"/>
      <c r="AA408" s="795"/>
      <c r="AB408" s="795"/>
      <c r="AC408" s="795"/>
      <c r="AD408" s="795"/>
      <c r="AE408" s="795"/>
      <c r="AF408" s="795"/>
      <c r="AG408" s="795"/>
      <c r="AH408" s="795"/>
      <c r="AI408" s="795"/>
      <c r="AJ408" s="795"/>
      <c r="AK408" s="795"/>
      <c r="AL408" s="795"/>
      <c r="AM408" s="795"/>
      <c r="AN408" s="795"/>
      <c r="AO408" s="795"/>
      <c r="AP408" s="30"/>
      <c r="AQ408" s="29"/>
    </row>
    <row r="409" spans="4:43" ht="15.95" customHeight="1" x14ac:dyDescent="0.4">
      <c r="D409" s="30"/>
      <c r="E409" s="30"/>
      <c r="F409" s="30"/>
      <c r="G409" s="30"/>
      <c r="H409" s="795"/>
      <c r="I409" s="795"/>
      <c r="J409" s="795"/>
      <c r="K409" s="795"/>
      <c r="L409" s="795"/>
      <c r="M409" s="795"/>
      <c r="N409" s="795"/>
      <c r="O409" s="795"/>
      <c r="P409" s="795"/>
      <c r="Q409" s="795"/>
      <c r="R409" s="795"/>
      <c r="S409" s="795"/>
      <c r="T409" s="795"/>
      <c r="U409" s="795"/>
      <c r="V409" s="795"/>
      <c r="W409" s="795"/>
      <c r="X409" s="795"/>
      <c r="Y409" s="795"/>
      <c r="Z409" s="795"/>
      <c r="AA409" s="795"/>
      <c r="AB409" s="795"/>
      <c r="AC409" s="795"/>
      <c r="AD409" s="795"/>
      <c r="AE409" s="795"/>
      <c r="AF409" s="795"/>
      <c r="AG409" s="795"/>
      <c r="AH409" s="795"/>
      <c r="AI409" s="795"/>
      <c r="AJ409" s="795"/>
      <c r="AK409" s="795"/>
      <c r="AL409" s="795"/>
      <c r="AM409" s="795"/>
      <c r="AN409" s="795"/>
      <c r="AO409" s="795"/>
      <c r="AP409" s="30"/>
      <c r="AQ409" s="29"/>
    </row>
    <row r="410" spans="4:43" ht="15.95" customHeight="1" x14ac:dyDescent="0.4">
      <c r="D410" s="30"/>
      <c r="E410" s="30"/>
      <c r="F410" s="30"/>
      <c r="G410" s="30"/>
      <c r="H410" s="795"/>
      <c r="I410" s="795"/>
      <c r="J410" s="795"/>
      <c r="K410" s="795"/>
      <c r="L410" s="795"/>
      <c r="M410" s="795"/>
      <c r="N410" s="795"/>
      <c r="O410" s="795"/>
      <c r="P410" s="795"/>
      <c r="Q410" s="795"/>
      <c r="R410" s="795"/>
      <c r="S410" s="795"/>
      <c r="T410" s="795"/>
      <c r="U410" s="795"/>
      <c r="V410" s="795"/>
      <c r="W410" s="795"/>
      <c r="X410" s="795"/>
      <c r="Y410" s="795"/>
      <c r="Z410" s="795"/>
      <c r="AA410" s="795"/>
      <c r="AB410" s="795"/>
      <c r="AC410" s="795"/>
      <c r="AD410" s="795"/>
      <c r="AE410" s="795"/>
      <c r="AF410" s="795"/>
      <c r="AG410" s="795"/>
      <c r="AH410" s="795"/>
      <c r="AI410" s="795"/>
      <c r="AJ410" s="795"/>
      <c r="AK410" s="795"/>
      <c r="AL410" s="795"/>
      <c r="AM410" s="795"/>
      <c r="AN410" s="795"/>
      <c r="AO410" s="795"/>
      <c r="AP410" s="30"/>
      <c r="AQ410" s="29"/>
    </row>
    <row r="411" spans="4:43" ht="15.95" customHeight="1" x14ac:dyDescent="0.4">
      <c r="D411" s="30"/>
      <c r="E411" s="30"/>
      <c r="F411" s="30"/>
      <c r="G411" s="30"/>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c r="AN411" s="32"/>
      <c r="AO411" s="32"/>
      <c r="AP411" s="30"/>
      <c r="AQ411" s="29"/>
    </row>
    <row r="412" spans="4:43" ht="15.95" customHeight="1" x14ac:dyDescent="0.4">
      <c r="D412" s="30"/>
      <c r="E412" s="30"/>
      <c r="F412" s="30"/>
      <c r="G412" s="30"/>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0"/>
      <c r="AQ412" s="29"/>
    </row>
    <row r="413" spans="4:43" ht="15.95" customHeight="1" x14ac:dyDescent="0.4">
      <c r="D413" s="30"/>
      <c r="E413" s="30"/>
      <c r="F413" s="30"/>
      <c r="G413" s="30"/>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30"/>
      <c r="AQ413" s="29"/>
    </row>
    <row r="414" spans="4:43" ht="15.95" customHeight="1" x14ac:dyDescent="0.4">
      <c r="D414" s="12"/>
      <c r="E414" s="12"/>
      <c r="F414" s="12"/>
      <c r="G414" s="12"/>
      <c r="AP414" s="12"/>
    </row>
    <row r="415" spans="4:43" ht="15.95" customHeight="1" x14ac:dyDescent="0.2">
      <c r="D415" s="12"/>
      <c r="E415" s="12"/>
      <c r="F415" s="12"/>
      <c r="G415" s="12"/>
      <c r="R415" s="16"/>
      <c r="S415" s="16"/>
      <c r="T415" s="789" t="s">
        <v>59</v>
      </c>
      <c r="U415" s="789"/>
      <c r="V415" s="789"/>
      <c r="W415" s="789"/>
      <c r="X415" s="789"/>
      <c r="Y415" s="791"/>
      <c r="Z415" s="791"/>
      <c r="AA415" s="791"/>
      <c r="AB415" s="791"/>
      <c r="AC415" s="791"/>
      <c r="AD415" s="791"/>
      <c r="AE415" s="791"/>
      <c r="AF415" s="791"/>
      <c r="AG415" s="791"/>
      <c r="AH415" s="791"/>
      <c r="AI415" s="791"/>
      <c r="AJ415" s="791"/>
      <c r="AK415" s="791"/>
      <c r="AL415" s="791"/>
      <c r="AM415" s="791"/>
      <c r="AP415" s="12"/>
    </row>
    <row r="416" spans="4:43" ht="15.95" customHeight="1" thickBot="1" x14ac:dyDescent="0.25">
      <c r="Q416" s="16"/>
      <c r="R416" s="16"/>
      <c r="S416" s="16"/>
      <c r="T416" s="789"/>
      <c r="U416" s="789"/>
      <c r="V416" s="789"/>
      <c r="W416" s="789"/>
      <c r="X416" s="789"/>
      <c r="Y416" s="792"/>
      <c r="Z416" s="792"/>
      <c r="AA416" s="792"/>
      <c r="AB416" s="792"/>
      <c r="AC416" s="792"/>
      <c r="AD416" s="792"/>
      <c r="AE416" s="792"/>
      <c r="AF416" s="792"/>
      <c r="AG416" s="792"/>
      <c r="AH416" s="792"/>
      <c r="AI416" s="792"/>
      <c r="AJ416" s="792"/>
      <c r="AK416" s="792"/>
      <c r="AL416" s="792"/>
      <c r="AM416" s="792"/>
    </row>
    <row r="417" spans="20:43" ht="15.95" customHeight="1" x14ac:dyDescent="0.4">
      <c r="T417" s="790" t="s">
        <v>60</v>
      </c>
      <c r="U417" s="790"/>
      <c r="V417" s="790"/>
      <c r="W417" s="790"/>
      <c r="X417" s="790"/>
      <c r="Y417" s="790"/>
      <c r="Z417" s="790"/>
      <c r="AA417" s="790"/>
      <c r="AB417" s="790"/>
      <c r="AC417" s="790"/>
      <c r="AD417" s="790"/>
      <c r="AE417" s="790"/>
      <c r="AF417" s="790"/>
      <c r="AG417" s="790"/>
      <c r="AH417" s="790"/>
      <c r="AI417" s="790"/>
      <c r="AJ417" s="790"/>
      <c r="AK417" s="790"/>
      <c r="AL417" s="790"/>
      <c r="AM417" s="790"/>
      <c r="AN417" s="790"/>
      <c r="AO417" s="790"/>
      <c r="AP417" s="790"/>
      <c r="AQ417" s="790"/>
    </row>
    <row r="418" spans="20:43" ht="15.95" customHeight="1" x14ac:dyDescent="0.4">
      <c r="T418" s="790"/>
      <c r="U418" s="790"/>
      <c r="V418" s="790"/>
      <c r="W418" s="790"/>
      <c r="X418" s="790"/>
      <c r="Y418" s="790"/>
      <c r="Z418" s="790"/>
      <c r="AA418" s="790"/>
      <c r="AB418" s="790"/>
      <c r="AC418" s="790"/>
      <c r="AD418" s="790"/>
      <c r="AE418" s="790"/>
      <c r="AF418" s="790"/>
      <c r="AG418" s="790"/>
      <c r="AH418" s="790"/>
      <c r="AI418" s="790"/>
      <c r="AJ418" s="790"/>
      <c r="AK418" s="790"/>
      <c r="AL418" s="790"/>
      <c r="AM418" s="790"/>
      <c r="AN418" s="790"/>
      <c r="AO418" s="790"/>
      <c r="AP418" s="790"/>
      <c r="AQ418" s="790"/>
    </row>
    <row r="420" spans="20:43" ht="15.95" customHeight="1" x14ac:dyDescent="0.4">
      <c r="T420" s="788" t="s">
        <v>61</v>
      </c>
      <c r="U420" s="788"/>
      <c r="V420" s="788"/>
      <c r="W420" s="793"/>
      <c r="X420" s="793"/>
      <c r="Y420" s="793"/>
      <c r="Z420" s="794" t="s">
        <v>44</v>
      </c>
      <c r="AA420" s="793"/>
      <c r="AB420" s="793"/>
      <c r="AC420" s="793"/>
      <c r="AD420" s="794" t="s">
        <v>44</v>
      </c>
      <c r="AE420" s="794">
        <f>ADM!C9</f>
        <v>2021</v>
      </c>
      <c r="AF420" s="794"/>
      <c r="AG420" s="794"/>
      <c r="AH420" s="794"/>
    </row>
    <row r="421" spans="20:43" ht="15.95" customHeight="1" x14ac:dyDescent="0.4">
      <c r="T421" s="788"/>
      <c r="U421" s="788"/>
      <c r="V421" s="788"/>
      <c r="W421" s="793"/>
      <c r="X421" s="793"/>
      <c r="Y421" s="793"/>
      <c r="Z421" s="794"/>
      <c r="AA421" s="793"/>
      <c r="AB421" s="793"/>
      <c r="AC421" s="793"/>
      <c r="AD421" s="794"/>
      <c r="AE421" s="794"/>
      <c r="AF421" s="794"/>
      <c r="AG421" s="794"/>
      <c r="AH421" s="794"/>
    </row>
  </sheetData>
  <sheetProtection password="DA60" sheet="1" objects="1" scenarios="1"/>
  <dataConsolidate/>
  <mergeCells count="411">
    <mergeCell ref="AW18:BT18"/>
    <mergeCell ref="AX19:AY19"/>
    <mergeCell ref="AZ19:BT19"/>
    <mergeCell ref="AW21:BT21"/>
    <mergeCell ref="AW20:BT20"/>
    <mergeCell ref="AL129:AO130"/>
    <mergeCell ref="U24:AP25"/>
    <mergeCell ref="AB95:AE96"/>
    <mergeCell ref="B49:H51"/>
    <mergeCell ref="H79:P82"/>
    <mergeCell ref="Q79:V82"/>
    <mergeCell ref="AC55:AR56"/>
    <mergeCell ref="AK99:AR100"/>
    <mergeCell ref="Q69:V70"/>
    <mergeCell ref="AH83:AJ86"/>
    <mergeCell ref="W75:Z76"/>
    <mergeCell ref="AJ103:AR104"/>
    <mergeCell ref="I55:V56"/>
    <mergeCell ref="AK98:AR98"/>
    <mergeCell ref="AK69:AR70"/>
    <mergeCell ref="AP61:AR61"/>
    <mergeCell ref="AL61:AO61"/>
    <mergeCell ref="AF69:AJ70"/>
    <mergeCell ref="AJ61:AK61"/>
    <mergeCell ref="G103:N104"/>
    <mergeCell ref="H69:P70"/>
    <mergeCell ref="AK79:AR82"/>
    <mergeCell ref="AA95:AA96"/>
    <mergeCell ref="B101:AR101"/>
    <mergeCell ref="O103:AA104"/>
    <mergeCell ref="AA89:AA90"/>
    <mergeCell ref="AK74:AR74"/>
    <mergeCell ref="AB93:AE94"/>
    <mergeCell ref="AA81:AA82"/>
    <mergeCell ref="W95:Z96"/>
    <mergeCell ref="W97:Z98"/>
    <mergeCell ref="AB73:AE74"/>
    <mergeCell ref="AK83:AR86"/>
    <mergeCell ref="AA73:AA74"/>
    <mergeCell ref="AF79:AG82"/>
    <mergeCell ref="W81:Z82"/>
    <mergeCell ref="AK71:AR73"/>
    <mergeCell ref="AK75:AR78"/>
    <mergeCell ref="AB97:AE98"/>
    <mergeCell ref="AJ62:AK62"/>
    <mergeCell ref="B95:G98"/>
    <mergeCell ref="H95:P98"/>
    <mergeCell ref="Q95:V98"/>
    <mergeCell ref="Q83:V86"/>
    <mergeCell ref="AB87:AE88"/>
    <mergeCell ref="AB79:AE80"/>
    <mergeCell ref="W73:Z74"/>
    <mergeCell ref="AH87:AJ90"/>
    <mergeCell ref="AF91:AG94"/>
    <mergeCell ref="B64:AR68"/>
    <mergeCell ref="W91:Z92"/>
    <mergeCell ref="G106:J107"/>
    <mergeCell ref="AJ106:AR107"/>
    <mergeCell ref="W93:Z94"/>
    <mergeCell ref="W89:Z90"/>
    <mergeCell ref="AH95:AJ98"/>
    <mergeCell ref="AK87:AR89"/>
    <mergeCell ref="AK90:AR90"/>
    <mergeCell ref="AK91:AR93"/>
    <mergeCell ref="AK94:AR94"/>
    <mergeCell ref="AK95:AR97"/>
    <mergeCell ref="AF87:AG90"/>
    <mergeCell ref="AH91:AJ94"/>
    <mergeCell ref="AB91:AE92"/>
    <mergeCell ref="AA93:AA94"/>
    <mergeCell ref="AA87:AA88"/>
    <mergeCell ref="Q87:V90"/>
    <mergeCell ref="W87:Z88"/>
    <mergeCell ref="B102:AR102"/>
    <mergeCell ref="AB103:AI104"/>
    <mergeCell ref="AA97:AA98"/>
    <mergeCell ref="AF95:AG98"/>
    <mergeCell ref="C103:E104"/>
    <mergeCell ref="B99:AE100"/>
    <mergeCell ref="AF99:AJ100"/>
    <mergeCell ref="T420:V421"/>
    <mergeCell ref="T415:X416"/>
    <mergeCell ref="T417:AQ418"/>
    <mergeCell ref="D261:AR264"/>
    <mergeCell ref="Y415:AM416"/>
    <mergeCell ref="W420:Y421"/>
    <mergeCell ref="Z420:Z421"/>
    <mergeCell ref="AA420:AC421"/>
    <mergeCell ref="AD420:AD421"/>
    <mergeCell ref="AE420:AH421"/>
    <mergeCell ref="H407:AO410"/>
    <mergeCell ref="D380:AP382"/>
    <mergeCell ref="H383:AP386"/>
    <mergeCell ref="H405:AO405"/>
    <mergeCell ref="AB398:AO398"/>
    <mergeCell ref="H404:AO404"/>
    <mergeCell ref="H399:AO403"/>
    <mergeCell ref="H387:AO389"/>
    <mergeCell ref="H390:AO393"/>
    <mergeCell ref="H394:AO397"/>
    <mergeCell ref="B322:AR373"/>
    <mergeCell ref="B319:AR321"/>
    <mergeCell ref="AJ375:AK375"/>
    <mergeCell ref="D282:AR288"/>
    <mergeCell ref="B178:O179"/>
    <mergeCell ref="K180:M182"/>
    <mergeCell ref="N180:Y182"/>
    <mergeCell ref="B194:AR194"/>
    <mergeCell ref="AC178:AR179"/>
    <mergeCell ref="D378:F379"/>
    <mergeCell ref="G378:AA379"/>
    <mergeCell ref="AL375:AR375"/>
    <mergeCell ref="B318:AR318"/>
    <mergeCell ref="AJ317:AK317"/>
    <mergeCell ref="D290:P291"/>
    <mergeCell ref="Q290:AC291"/>
    <mergeCell ref="AD290:AP291"/>
    <mergeCell ref="B293:AR293"/>
    <mergeCell ref="B294:AR296"/>
    <mergeCell ref="B297:AR315"/>
    <mergeCell ref="C266:AQ267"/>
    <mergeCell ref="C269:AQ272"/>
    <mergeCell ref="P169:AR171"/>
    <mergeCell ref="AC128:AI128"/>
    <mergeCell ref="L137:U140"/>
    <mergeCell ref="AC137:AE138"/>
    <mergeCell ref="AG151:AI152"/>
    <mergeCell ref="B141:K144"/>
    <mergeCell ref="V141:AB144"/>
    <mergeCell ref="H398:V398"/>
    <mergeCell ref="W398:AA398"/>
    <mergeCell ref="B273:D275"/>
    <mergeCell ref="D256:AR259"/>
    <mergeCell ref="AL249:AR249"/>
    <mergeCell ref="AL317:AR317"/>
    <mergeCell ref="L153:U156"/>
    <mergeCell ref="B186:J188"/>
    <mergeCell ref="K186:U188"/>
    <mergeCell ref="B376:AR377"/>
    <mergeCell ref="V153:AB156"/>
    <mergeCell ref="AE157:AH158"/>
    <mergeCell ref="AI157:AJ158"/>
    <mergeCell ref="AK157:AO158"/>
    <mergeCell ref="B159:AR159"/>
    <mergeCell ref="V186:AB188"/>
    <mergeCell ref="AC186:AR188"/>
    <mergeCell ref="L145:U148"/>
    <mergeCell ref="AL145:AO146"/>
    <mergeCell ref="V149:AB152"/>
    <mergeCell ref="AC145:AE146"/>
    <mergeCell ref="AF145:AF146"/>
    <mergeCell ref="B160:AR162"/>
    <mergeCell ref="B195:AR220"/>
    <mergeCell ref="AL155:AO156"/>
    <mergeCell ref="P163:AR164"/>
    <mergeCell ref="B163:O164"/>
    <mergeCell ref="B169:O171"/>
    <mergeCell ref="B191:AR191"/>
    <mergeCell ref="AJ190:AK190"/>
    <mergeCell ref="B172:O174"/>
    <mergeCell ref="B192:AR193"/>
    <mergeCell ref="AL190:AR190"/>
    <mergeCell ref="P166:AR168"/>
    <mergeCell ref="B175:O177"/>
    <mergeCell ref="B180:J182"/>
    <mergeCell ref="B183:J185"/>
    <mergeCell ref="K183:Y185"/>
    <mergeCell ref="Z183:AE185"/>
    <mergeCell ref="AF183:AR185"/>
    <mergeCell ref="AC151:AE152"/>
    <mergeCell ref="B157:AB158"/>
    <mergeCell ref="AC153:AE154"/>
    <mergeCell ref="AF153:AF154"/>
    <mergeCell ref="AJ153:AK154"/>
    <mergeCell ref="AL153:AO154"/>
    <mergeCell ref="AJ155:AK156"/>
    <mergeCell ref="AG155:AI156"/>
    <mergeCell ref="AC149:AE150"/>
    <mergeCell ref="AF149:AF150"/>
    <mergeCell ref="AL151:AO152"/>
    <mergeCell ref="B149:K152"/>
    <mergeCell ref="L149:U152"/>
    <mergeCell ref="AF151:AF152"/>
    <mergeCell ref="AG153:AI154"/>
    <mergeCell ref="AJ151:AK152"/>
    <mergeCell ref="AJ149:AK150"/>
    <mergeCell ref="AL149:AO150"/>
    <mergeCell ref="AG149:AI150"/>
    <mergeCell ref="AG147:AI148"/>
    <mergeCell ref="AC141:AE142"/>
    <mergeCell ref="AJ137:AK138"/>
    <mergeCell ref="AL137:AO138"/>
    <mergeCell ref="AJ139:AK140"/>
    <mergeCell ref="AL139:AO140"/>
    <mergeCell ref="V145:AB148"/>
    <mergeCell ref="V133:AB136"/>
    <mergeCell ref="AJ135:AK136"/>
    <mergeCell ref="AG145:AI146"/>
    <mergeCell ref="AF137:AF138"/>
    <mergeCell ref="AC139:AE140"/>
    <mergeCell ref="AC143:AE144"/>
    <mergeCell ref="V137:AB140"/>
    <mergeCell ref="AJ143:AK144"/>
    <mergeCell ref="AL143:AO144"/>
    <mergeCell ref="AG135:AI135"/>
    <mergeCell ref="AC136:AI136"/>
    <mergeCell ref="AG137:AI138"/>
    <mergeCell ref="AF143:AF144"/>
    <mergeCell ref="AG143:AI144"/>
    <mergeCell ref="AF141:AF142"/>
    <mergeCell ref="AG141:AI142"/>
    <mergeCell ref="AF139:AF140"/>
    <mergeCell ref="P172:AI174"/>
    <mergeCell ref="B153:K156"/>
    <mergeCell ref="AC157:AD158"/>
    <mergeCell ref="B127:K128"/>
    <mergeCell ref="AJ172:AR172"/>
    <mergeCell ref="AJ173:AR174"/>
    <mergeCell ref="P178:U179"/>
    <mergeCell ref="V178:AB179"/>
    <mergeCell ref="AJ141:AK142"/>
    <mergeCell ref="AJ145:AK146"/>
    <mergeCell ref="AP153:AR156"/>
    <mergeCell ref="AJ147:AK148"/>
    <mergeCell ref="AL141:AO142"/>
    <mergeCell ref="AC155:AE156"/>
    <mergeCell ref="AF155:AF156"/>
    <mergeCell ref="AF131:AF132"/>
    <mergeCell ref="AC129:AE130"/>
    <mergeCell ref="AF129:AF130"/>
    <mergeCell ref="AG129:AI130"/>
    <mergeCell ref="B133:K136"/>
    <mergeCell ref="L133:U136"/>
    <mergeCell ref="B137:K140"/>
    <mergeCell ref="P175:AR177"/>
    <mergeCell ref="AF147:AF148"/>
    <mergeCell ref="AP149:AR152"/>
    <mergeCell ref="B221:AR221"/>
    <mergeCell ref="C254:L255"/>
    <mergeCell ref="B145:K148"/>
    <mergeCell ref="AC135:AE135"/>
    <mergeCell ref="AC147:AE148"/>
    <mergeCell ref="B52:H53"/>
    <mergeCell ref="AB89:AE90"/>
    <mergeCell ref="AA83:AA84"/>
    <mergeCell ref="AB83:AE84"/>
    <mergeCell ref="AA85:AA86"/>
    <mergeCell ref="AB85:AE86"/>
    <mergeCell ref="B59:AR59"/>
    <mergeCell ref="B55:H56"/>
    <mergeCell ref="I52:V53"/>
    <mergeCell ref="AL62:AR62"/>
    <mergeCell ref="W55:AB56"/>
    <mergeCell ref="B57:H58"/>
    <mergeCell ref="H71:P74"/>
    <mergeCell ref="Q71:V74"/>
    <mergeCell ref="W70:AE70"/>
    <mergeCell ref="W69:AE69"/>
    <mergeCell ref="V106:X107"/>
    <mergeCell ref="B166:O168"/>
    <mergeCell ref="B16:AP17"/>
    <mergeCell ref="B20:AP21"/>
    <mergeCell ref="U23:AP23"/>
    <mergeCell ref="I57:V58"/>
    <mergeCell ref="W57:AB58"/>
    <mergeCell ref="AC57:AR58"/>
    <mergeCell ref="AF83:AG86"/>
    <mergeCell ref="I39:AJ41"/>
    <mergeCell ref="AC52:AR53"/>
    <mergeCell ref="B42:H44"/>
    <mergeCell ref="B36:H38"/>
    <mergeCell ref="I49:AB51"/>
    <mergeCell ref="AC49:AG51"/>
    <mergeCell ref="AH49:AR51"/>
    <mergeCell ref="AB71:AE72"/>
    <mergeCell ref="AH71:AJ74"/>
    <mergeCell ref="W83:Z84"/>
    <mergeCell ref="AH75:AJ78"/>
    <mergeCell ref="B69:G70"/>
    <mergeCell ref="AA71:AA72"/>
    <mergeCell ref="B83:G86"/>
    <mergeCell ref="B71:G74"/>
    <mergeCell ref="AH79:AJ82"/>
    <mergeCell ref="AB81:AE82"/>
    <mergeCell ref="AP145:AR148"/>
    <mergeCell ref="AP127:AR128"/>
    <mergeCell ref="L129:U132"/>
    <mergeCell ref="N106:P107"/>
    <mergeCell ref="H91:P94"/>
    <mergeCell ref="Q91:V94"/>
    <mergeCell ref="AA91:AA92"/>
    <mergeCell ref="M108:P108"/>
    <mergeCell ref="W112:AR112"/>
    <mergeCell ref="AC106:AI107"/>
    <mergeCell ref="Z106:AB107"/>
    <mergeCell ref="Q106:Q107"/>
    <mergeCell ref="R106:T107"/>
    <mergeCell ref="U106:U107"/>
    <mergeCell ref="Y106:Y107"/>
    <mergeCell ref="K106:M107"/>
    <mergeCell ref="B114:AR121"/>
    <mergeCell ref="AJ133:AK134"/>
    <mergeCell ref="AC133:AE134"/>
    <mergeCell ref="AF133:AF134"/>
    <mergeCell ref="AP133:AR136"/>
    <mergeCell ref="AG133:AI134"/>
    <mergeCell ref="AJ127:AO128"/>
    <mergeCell ref="AL131:AO132"/>
    <mergeCell ref="AG139:AI140"/>
    <mergeCell ref="AC127:AI127"/>
    <mergeCell ref="AJ129:AK130"/>
    <mergeCell ref="AJ131:AK132"/>
    <mergeCell ref="AL122:AR122"/>
    <mergeCell ref="C111:E112"/>
    <mergeCell ref="C106:E107"/>
    <mergeCell ref="V127:AB128"/>
    <mergeCell ref="AL135:AO136"/>
    <mergeCell ref="AL133:AO134"/>
    <mergeCell ref="AG131:AI132"/>
    <mergeCell ref="AJ122:AK122"/>
    <mergeCell ref="AC131:AE132"/>
    <mergeCell ref="V129:AB132"/>
    <mergeCell ref="AP129:AR132"/>
    <mergeCell ref="B124:AB126"/>
    <mergeCell ref="AM124:AR126"/>
    <mergeCell ref="B123:AR123"/>
    <mergeCell ref="B129:K132"/>
    <mergeCell ref="L127:U128"/>
    <mergeCell ref="AP137:AR140"/>
    <mergeCell ref="B110:AR110"/>
    <mergeCell ref="Z108:AB108"/>
    <mergeCell ref="R108:T108"/>
    <mergeCell ref="B15:AP15"/>
    <mergeCell ref="B27:AR27"/>
    <mergeCell ref="B28:AP29"/>
    <mergeCell ref="B30:AP30"/>
    <mergeCell ref="E273:AI275"/>
    <mergeCell ref="AK273:AQ273"/>
    <mergeCell ref="AF71:AG74"/>
    <mergeCell ref="I42:AJ44"/>
    <mergeCell ref="S47:Z48"/>
    <mergeCell ref="B79:G82"/>
    <mergeCell ref="W71:Z72"/>
    <mergeCell ref="B75:G78"/>
    <mergeCell ref="W79:Z80"/>
    <mergeCell ref="AA79:AA80"/>
    <mergeCell ref="AB77:AE78"/>
    <mergeCell ref="W77:Z78"/>
    <mergeCell ref="AA77:AA78"/>
    <mergeCell ref="H75:P78"/>
    <mergeCell ref="AA75:AA76"/>
    <mergeCell ref="H83:P86"/>
    <mergeCell ref="AB75:AE76"/>
    <mergeCell ref="W85:Z86"/>
    <mergeCell ref="AL147:AO148"/>
    <mergeCell ref="U108:X108"/>
    <mergeCell ref="AW15:BT17"/>
    <mergeCell ref="B250:AR250"/>
    <mergeCell ref="AJ249:AK249"/>
    <mergeCell ref="B222:AR247"/>
    <mergeCell ref="C252:AR253"/>
    <mergeCell ref="AP141:AR144"/>
    <mergeCell ref="L141:U144"/>
    <mergeCell ref="B87:G90"/>
    <mergeCell ref="H87:P90"/>
    <mergeCell ref="B91:G94"/>
    <mergeCell ref="B19:AP19"/>
    <mergeCell ref="B23:T23"/>
    <mergeCell ref="B24:T25"/>
    <mergeCell ref="B54:AR54"/>
    <mergeCell ref="B47:H48"/>
    <mergeCell ref="W52:AB53"/>
    <mergeCell ref="AT180:BI182"/>
    <mergeCell ref="Z180:AC182"/>
    <mergeCell ref="AD180:AR182"/>
    <mergeCell ref="BC23:BT23"/>
    <mergeCell ref="BC24:BT24"/>
    <mergeCell ref="AV23:BB23"/>
    <mergeCell ref="Q75:V78"/>
    <mergeCell ref="AF75:AG78"/>
    <mergeCell ref="B1:AR1"/>
    <mergeCell ref="AV12:BT14"/>
    <mergeCell ref="AJ3:AK3"/>
    <mergeCell ref="B10:AR10"/>
    <mergeCell ref="B5:AR5"/>
    <mergeCell ref="B7:AR7"/>
    <mergeCell ref="B8:AR8"/>
    <mergeCell ref="AL3:AR3"/>
    <mergeCell ref="S6:AB6"/>
    <mergeCell ref="B11:AP11"/>
    <mergeCell ref="B12:AP13"/>
    <mergeCell ref="AJ2:AR2"/>
    <mergeCell ref="AD2:AI2"/>
    <mergeCell ref="AV24:BB24"/>
    <mergeCell ref="S45:Z46"/>
    <mergeCell ref="AA45:AB46"/>
    <mergeCell ref="AC45:AE46"/>
    <mergeCell ref="AF45:AJ46"/>
    <mergeCell ref="AK36:AR48"/>
    <mergeCell ref="AA47:AJ48"/>
    <mergeCell ref="I36:AJ38"/>
    <mergeCell ref="P45:R46"/>
    <mergeCell ref="B34:AR35"/>
    <mergeCell ref="I47:R48"/>
    <mergeCell ref="B45:H46"/>
    <mergeCell ref="I45:J46"/>
    <mergeCell ref="K45:K46"/>
    <mergeCell ref="L45:N46"/>
    <mergeCell ref="O45:O46"/>
    <mergeCell ref="B39:H41"/>
    <mergeCell ref="B33:AR33"/>
  </mergeCells>
  <phoneticPr fontId="2"/>
  <conditionalFormatting sqref="B24:T25">
    <cfRule type="containsText" dxfId="1" priority="2" operator="containsText" text="ERROR">
      <formula>NOT(ISERROR(SEARCH("ERROR",B24)))</formula>
    </cfRule>
  </conditionalFormatting>
  <conditionalFormatting sqref="U24:AP25">
    <cfRule type="containsText" dxfId="0" priority="1" operator="containsText" text="ERROR">
      <formula>NOT(ISERROR(SEARCH("ERROR",U24)))</formula>
    </cfRule>
  </conditionalFormatting>
  <dataValidations count="12">
    <dataValidation type="list" allowBlank="1" showInputMessage="1" showErrorMessage="1" sqref="P45 AB75:AE98 AG133:AI134 AG137:AI156 R106:T107 Z106:AB107">
      <formula1>YEAR</formula1>
    </dataValidation>
    <dataValidation type="list" allowBlank="1" showInputMessage="1" showErrorMessage="1" sqref="W75:Z98 AC133:AE134 N106 AA420:AC421 L45 V106 AC137:AE156">
      <formula1>MONTH</formula1>
    </dataValidation>
    <dataValidation type="list" allowBlank="1" showInputMessage="1" showErrorMessage="1" sqref="W420:Y421 I45:J46">
      <formula1>DATE</formula1>
    </dataValidation>
    <dataValidation type="list" showInputMessage="1" showErrorMessage="1" sqref="I47:R48">
      <formula1>SEX</formula1>
    </dataValidation>
    <dataValidation type="list" showInputMessage="1" showErrorMessage="1" sqref="AA47:AJ48">
      <formula1>MARRY</formula1>
    </dataValidation>
    <dataValidation type="list" allowBlank="1" showInputMessage="1" showErrorMessage="1" sqref="AK74:AR74 AK98:AR98 AK94:AR94 AK90:AR90">
      <formula1>SCHOOL</formula1>
    </dataValidation>
    <dataValidation type="list" showInputMessage="1" showErrorMessage="1" sqref="P178:U179">
      <formula1>"NO, YES, Others"</formula1>
    </dataValidation>
    <dataValidation type="list" showInputMessage="1" showErrorMessage="1" sqref="C103:E104 C111:E112">
      <formula1>yesno</formula1>
    </dataValidation>
    <dataValidation type="list" showInputMessage="1" showErrorMessage="1" sqref="AP133:AR156">
      <formula1>TYPE</formula1>
    </dataValidation>
    <dataValidation type="list" showInputMessage="1" showErrorMessage="1" sqref="B273:D275">
      <formula1>CHECK</formula1>
    </dataValidation>
    <dataValidation type="list" allowBlank="1" showInputMessage="1" showErrorMessage="1" sqref="K180:M182">
      <formula1>Title</formula1>
    </dataValidation>
    <dataValidation showInputMessage="1" showErrorMessage="1" sqref="C106:E107"/>
  </dataValidations>
  <printOptions horizontalCentered="1"/>
  <pageMargins left="0.51181102362204722" right="0.51181102362204722" top="0.59055118110236227" bottom="0.59055118110236227" header="0.31496062992125984" footer="0.31496062992125984"/>
  <pageSetup paperSize="9" scale="67" fitToWidth="0" fitToHeight="0" orientation="portrait" r:id="rId1"/>
  <rowBreaks count="7" manualBreakCount="7">
    <brk id="61" max="44" man="1"/>
    <brk id="121" max="44" man="1"/>
    <brk id="189" max="44" man="1"/>
    <brk id="248" max="44" man="1"/>
    <brk id="316" max="44" man="1"/>
    <brk id="374" max="44" man="1"/>
    <brk id="423" min="1" max="43" man="1"/>
  </rowBreaks>
  <drawing r:id="rId2"/>
  <extLst>
    <ext xmlns:x14="http://schemas.microsoft.com/office/spreadsheetml/2009/9/main" uri="{CCE6A557-97BC-4b89-ADB6-D9C93CAAB3DF}">
      <x14:dataValidations xmlns:xm="http://schemas.microsoft.com/office/excel/2006/main" count="5">
        <x14:dataValidation type="list" showInputMessage="1" showErrorMessage="1">
          <x14:formula1>
            <xm:f>ADM!$O$4:$O$5</xm:f>
          </x14:formula1>
          <xm:sqref>B12:AP13</xm:sqref>
        </x14:dataValidation>
        <x14:dataValidation type="list" showInputMessage="1" showErrorMessage="1">
          <x14:formula1>
            <xm:f>OFFSET(ADM!$O$60,,MATCH($B$16,ADM!$O$59:$AA$59,0)-1,10)</xm:f>
          </x14:formula1>
          <xm:sqref>B28:AP29</xm:sqref>
        </x14:dataValidation>
        <x14:dataValidation type="list" allowBlank="1" showInputMessage="1" showErrorMessage="1">
          <x14:formula1>
            <xm:f>OFFSET(ADM!$O$16,,MATCH($B$16,ADM!$O$15:$AA$15,0)-1,2)</xm:f>
          </x14:formula1>
          <xm:sqref>B20:AP21</xm:sqref>
        </x14:dataValidation>
        <x14:dataValidation type="list" showInputMessage="1" showErrorMessage="1">
          <x14:formula1>
            <xm:f>ADM!$O$5:$O$9</xm:f>
          </x14:formula1>
          <xm:sqref>B16:AP17</xm:sqref>
        </x14:dataValidation>
        <x14:dataValidation type="list" showInputMessage="1" showErrorMessage="1">
          <x14:formula1>
            <xm:f>ADM!B23:B69</xm:f>
          </x14:formula1>
          <xm:sqref>AH49:AR51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FFFF"/>
  </sheetPr>
  <dimension ref="A1:BW33"/>
  <sheetViews>
    <sheetView view="pageBreakPreview" zoomScaleNormal="100" zoomScaleSheetLayoutView="100" workbookViewId="0">
      <selection activeCell="AO2" sqref="AO2:AV2"/>
    </sheetView>
  </sheetViews>
  <sheetFormatPr defaultColWidth="9" defaultRowHeight="13.5" x14ac:dyDescent="0.4"/>
  <cols>
    <col min="1" max="48" width="1.875" style="45" customWidth="1"/>
    <col min="49" max="94" width="1.625" style="45" customWidth="1"/>
    <col min="95" max="16384" width="9" style="45"/>
  </cols>
  <sheetData>
    <row r="1" spans="1:75" x14ac:dyDescent="0.4">
      <c r="A1" s="136" t="s">
        <v>309</v>
      </c>
      <c r="B1" s="121"/>
    </row>
    <row r="2" spans="1:75" ht="21" customHeight="1" thickBot="1" x14ac:dyDescent="0.45">
      <c r="A2" s="49"/>
      <c r="B2" s="859" t="s">
        <v>183</v>
      </c>
      <c r="C2" s="290"/>
      <c r="D2" s="290"/>
      <c r="E2" s="290"/>
      <c r="F2" s="290"/>
      <c r="G2" s="290"/>
      <c r="H2" s="290"/>
      <c r="I2" s="290"/>
      <c r="J2" s="290"/>
      <c r="K2" s="860"/>
      <c r="L2" s="861"/>
      <c r="M2" s="861"/>
      <c r="N2" s="861"/>
      <c r="O2" s="861"/>
      <c r="P2" s="861"/>
      <c r="Q2" s="861"/>
      <c r="R2" s="861"/>
      <c r="S2" s="49"/>
      <c r="T2" s="49"/>
      <c r="U2" s="49"/>
      <c r="V2" s="49"/>
      <c r="W2" s="49"/>
      <c r="X2" s="49"/>
      <c r="Y2" s="49"/>
      <c r="Z2" s="49"/>
      <c r="AA2" s="49"/>
      <c r="AB2" s="49"/>
      <c r="AC2" s="49"/>
      <c r="AD2" s="49"/>
      <c r="AE2" s="49"/>
      <c r="AF2" s="870" t="s">
        <v>81</v>
      </c>
      <c r="AG2" s="871"/>
      <c r="AH2" s="871"/>
      <c r="AI2" s="871"/>
      <c r="AJ2" s="871"/>
      <c r="AK2" s="871"/>
      <c r="AL2" s="871"/>
      <c r="AM2" s="871"/>
      <c r="AN2" s="49" t="s">
        <v>79</v>
      </c>
      <c r="AO2" s="869"/>
      <c r="AP2" s="869"/>
      <c r="AQ2" s="869"/>
      <c r="AR2" s="869"/>
      <c r="AS2" s="869"/>
      <c r="AT2" s="869"/>
      <c r="AU2" s="869"/>
      <c r="AV2" s="869"/>
      <c r="AW2" s="49" t="s">
        <v>80</v>
      </c>
      <c r="AX2" s="858" t="s">
        <v>738</v>
      </c>
      <c r="AY2" s="858"/>
      <c r="AZ2" s="858"/>
      <c r="BA2" s="858"/>
      <c r="BB2" s="858"/>
      <c r="BC2" s="858"/>
      <c r="BD2" s="858"/>
      <c r="BE2" s="858"/>
      <c r="BF2" s="858"/>
      <c r="BG2" s="858"/>
      <c r="BH2" s="858"/>
      <c r="BI2" s="858"/>
      <c r="BJ2" s="858"/>
      <c r="BK2" s="858"/>
      <c r="BL2" s="858"/>
      <c r="BM2" s="858"/>
      <c r="BN2" s="858"/>
      <c r="BO2" s="858"/>
      <c r="BP2" s="858"/>
      <c r="BQ2" s="858"/>
      <c r="BR2" s="435"/>
      <c r="BS2" s="435"/>
      <c r="BT2" s="435"/>
      <c r="BU2" s="435"/>
      <c r="BV2" s="435"/>
      <c r="BW2" s="435"/>
    </row>
    <row r="3" spans="1:75" ht="15.75" customHeight="1" x14ac:dyDescent="0.4">
      <c r="A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50"/>
      <c r="AG3" s="51"/>
      <c r="AH3" s="51"/>
      <c r="AI3" s="51"/>
      <c r="AJ3" s="51"/>
      <c r="AK3" s="51"/>
      <c r="AL3" s="49"/>
      <c r="AM3" s="49"/>
      <c r="AN3" s="862" t="s">
        <v>116</v>
      </c>
      <c r="AO3" s="863"/>
      <c r="AP3" s="876" t="str">
        <f>ADM!$D$4</f>
        <v>Kenya 2020</v>
      </c>
      <c r="AQ3" s="877"/>
      <c r="AR3" s="877"/>
      <c r="AS3" s="877"/>
      <c r="AT3" s="877"/>
      <c r="AU3" s="383"/>
      <c r="AV3" s="383"/>
      <c r="AW3" s="383"/>
      <c r="AX3" s="858"/>
      <c r="AY3" s="858"/>
      <c r="AZ3" s="858"/>
      <c r="BA3" s="858"/>
      <c r="BB3" s="858"/>
      <c r="BC3" s="858"/>
      <c r="BD3" s="858"/>
      <c r="BE3" s="858"/>
      <c r="BF3" s="858"/>
      <c r="BG3" s="858"/>
      <c r="BH3" s="858"/>
      <c r="BI3" s="858"/>
      <c r="BJ3" s="858"/>
      <c r="BK3" s="858"/>
      <c r="BL3" s="858"/>
      <c r="BM3" s="858"/>
      <c r="BN3" s="858"/>
      <c r="BO3" s="858"/>
      <c r="BP3" s="858"/>
      <c r="BQ3" s="858"/>
      <c r="BR3" s="435"/>
      <c r="BS3" s="435"/>
      <c r="BT3" s="435"/>
      <c r="BU3" s="435"/>
      <c r="BV3" s="435"/>
      <c r="BW3" s="435"/>
    </row>
    <row r="4" spans="1:75" ht="15" x14ac:dyDescent="0.4">
      <c r="A4" s="872" t="s">
        <v>82</v>
      </c>
      <c r="B4" s="873"/>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873"/>
      <c r="AN4" s="873"/>
      <c r="AO4" s="873"/>
      <c r="AP4" s="873"/>
      <c r="AQ4" s="873"/>
      <c r="AR4" s="873"/>
      <c r="AS4" s="873"/>
      <c r="AT4" s="873"/>
      <c r="AU4" s="873"/>
      <c r="AV4" s="873"/>
      <c r="AW4" s="873"/>
      <c r="AX4" s="282"/>
      <c r="AY4" s="282"/>
      <c r="AZ4" s="282"/>
      <c r="BA4" s="282"/>
      <c r="BB4" s="282"/>
      <c r="BC4" s="282"/>
      <c r="BD4" s="282"/>
      <c r="BE4" s="282"/>
      <c r="BF4" s="282"/>
      <c r="BG4" s="282"/>
      <c r="BH4" s="282"/>
      <c r="BI4" s="282"/>
      <c r="BJ4" s="282"/>
      <c r="BK4" s="282"/>
      <c r="BL4" s="282"/>
      <c r="BM4" s="282"/>
      <c r="BN4" s="282"/>
      <c r="BO4" s="282"/>
      <c r="BP4" s="282"/>
      <c r="BQ4" s="282"/>
      <c r="BR4" s="435"/>
      <c r="BS4" s="435"/>
      <c r="BT4" s="435"/>
      <c r="BU4" s="435"/>
      <c r="BV4" s="435"/>
      <c r="BW4" s="435"/>
    </row>
    <row r="5" spans="1:75" ht="15" customHeight="1" x14ac:dyDescent="0.4">
      <c r="A5" s="49"/>
      <c r="B5" s="874" t="s">
        <v>83</v>
      </c>
      <c r="C5" s="875"/>
      <c r="D5" s="875"/>
      <c r="E5" s="875"/>
      <c r="F5" s="875"/>
      <c r="G5" s="875"/>
      <c r="H5" s="875"/>
      <c r="I5" s="875"/>
      <c r="J5" s="875"/>
      <c r="K5" s="875"/>
      <c r="L5" s="875"/>
      <c r="M5" s="875"/>
      <c r="N5" s="875"/>
      <c r="O5" s="875"/>
      <c r="P5" s="875"/>
      <c r="Q5" s="875"/>
      <c r="R5" s="875"/>
      <c r="S5" s="879" t="str">
        <f>IF('(1) AF'!B16="","",'(1) AF'!B16)</f>
        <v/>
      </c>
      <c r="T5" s="880"/>
      <c r="U5" s="880"/>
      <c r="V5" s="880"/>
      <c r="W5" s="880"/>
      <c r="X5" s="880"/>
      <c r="Y5" s="880"/>
      <c r="Z5" s="880"/>
      <c r="AA5" s="880"/>
      <c r="AB5" s="880"/>
      <c r="AC5" s="880"/>
      <c r="AD5" s="880"/>
      <c r="AE5" s="880"/>
      <c r="AF5" s="880"/>
      <c r="AG5" s="880"/>
      <c r="AH5" s="880"/>
      <c r="AI5" s="880"/>
      <c r="AJ5" s="880"/>
      <c r="AK5" s="880"/>
      <c r="AL5" s="880"/>
      <c r="AM5" s="880"/>
      <c r="AN5" s="880"/>
      <c r="AO5" s="880"/>
      <c r="AP5" s="880"/>
      <c r="AQ5" s="880"/>
      <c r="AR5" s="880"/>
      <c r="AS5" s="880"/>
      <c r="AT5" s="880"/>
      <c r="AU5" s="880"/>
      <c r="AV5" s="880"/>
      <c r="AW5" s="49"/>
      <c r="AX5" s="435"/>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c r="BW5" s="435"/>
    </row>
    <row r="6" spans="1:75" ht="15" customHeight="1" x14ac:dyDescent="0.4">
      <c r="A6" s="49"/>
      <c r="B6" s="874" t="s">
        <v>48</v>
      </c>
      <c r="C6" s="875"/>
      <c r="D6" s="875"/>
      <c r="E6" s="875"/>
      <c r="F6" s="875"/>
      <c r="G6" s="875"/>
      <c r="H6" s="875"/>
      <c r="I6" s="875"/>
      <c r="J6" s="875"/>
      <c r="K6" s="875"/>
      <c r="L6" s="875"/>
      <c r="M6" s="875"/>
      <c r="N6" s="875"/>
      <c r="O6" s="875"/>
      <c r="P6" s="875"/>
      <c r="Q6" s="875"/>
      <c r="R6" s="875"/>
      <c r="S6" s="879" t="str">
        <f>IF('(1) AF'!B20="","",'(1) AF'!B20)</f>
        <v/>
      </c>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49"/>
      <c r="AX6" s="435"/>
      <c r="AY6" s="435"/>
      <c r="AZ6" s="435"/>
      <c r="BA6" s="435"/>
      <c r="BB6" s="435"/>
      <c r="BC6" s="435"/>
      <c r="BD6" s="435"/>
      <c r="BE6" s="435"/>
      <c r="BF6" s="435"/>
      <c r="BG6" s="435"/>
      <c r="BH6" s="435"/>
      <c r="BI6" s="435"/>
      <c r="BJ6" s="435"/>
      <c r="BK6" s="435"/>
      <c r="BL6" s="435"/>
      <c r="BM6" s="435"/>
      <c r="BN6" s="435"/>
      <c r="BO6" s="435"/>
      <c r="BP6" s="435"/>
      <c r="BQ6" s="435"/>
      <c r="BR6" s="435"/>
      <c r="BS6" s="435"/>
      <c r="BT6" s="435"/>
      <c r="BU6" s="435"/>
      <c r="BV6" s="435"/>
      <c r="BW6" s="435"/>
    </row>
    <row r="7" spans="1:75" ht="15" customHeight="1" x14ac:dyDescent="0.4">
      <c r="A7" s="49"/>
      <c r="B7" s="865" t="s">
        <v>408</v>
      </c>
      <c r="C7" s="866"/>
      <c r="D7" s="866"/>
      <c r="E7" s="866"/>
      <c r="F7" s="866"/>
      <c r="G7" s="866"/>
      <c r="H7" s="866"/>
      <c r="I7" s="866"/>
      <c r="J7" s="866"/>
      <c r="K7" s="866"/>
      <c r="L7" s="866"/>
      <c r="M7" s="866"/>
      <c r="N7" s="866"/>
      <c r="O7" s="866"/>
      <c r="P7" s="866"/>
      <c r="Q7" s="866"/>
      <c r="R7" s="867"/>
      <c r="S7" s="881" t="str">
        <f>IF('(1) AF'!B28="","",'(1) AF'!B28)</f>
        <v/>
      </c>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49"/>
      <c r="AX7" s="878" t="s">
        <v>386</v>
      </c>
      <c r="AY7" s="435"/>
      <c r="AZ7" s="435"/>
      <c r="BA7" s="435"/>
      <c r="BB7" s="435"/>
      <c r="BC7" s="435"/>
      <c r="BD7" s="435"/>
      <c r="BE7" s="435"/>
      <c r="BF7" s="435"/>
      <c r="BG7" s="435"/>
      <c r="BH7" s="435"/>
      <c r="BI7" s="435"/>
      <c r="BJ7" s="435"/>
      <c r="BK7" s="435"/>
      <c r="BL7" s="435"/>
      <c r="BM7" s="435"/>
      <c r="BN7" s="435"/>
      <c r="BO7" s="435"/>
      <c r="BP7" s="435"/>
      <c r="BQ7" s="435"/>
      <c r="BR7" s="159"/>
      <c r="BS7" s="159"/>
    </row>
    <row r="8" spans="1:75" ht="15" customHeight="1" x14ac:dyDescent="0.4">
      <c r="A8" s="49"/>
      <c r="B8" s="868"/>
      <c r="C8" s="848"/>
      <c r="D8" s="848"/>
      <c r="E8" s="848"/>
      <c r="F8" s="848"/>
      <c r="G8" s="848"/>
      <c r="H8" s="848"/>
      <c r="I8" s="848"/>
      <c r="J8" s="848"/>
      <c r="K8" s="848"/>
      <c r="L8" s="848"/>
      <c r="M8" s="848"/>
      <c r="N8" s="848"/>
      <c r="O8" s="848"/>
      <c r="P8" s="848"/>
      <c r="Q8" s="848"/>
      <c r="R8" s="849"/>
      <c r="S8" s="864" t="str">
        <f>IF('(1) AF'!B30="","",'(1) AF'!B30)</f>
        <v/>
      </c>
      <c r="T8" s="864"/>
      <c r="U8" s="864"/>
      <c r="V8" s="864"/>
      <c r="W8" s="864"/>
      <c r="X8" s="864"/>
      <c r="Y8" s="864"/>
      <c r="Z8" s="864"/>
      <c r="AA8" s="864"/>
      <c r="AB8" s="864"/>
      <c r="AC8" s="864"/>
      <c r="AD8" s="864"/>
      <c r="AE8" s="864"/>
      <c r="AF8" s="864"/>
      <c r="AG8" s="864"/>
      <c r="AH8" s="864"/>
      <c r="AI8" s="864"/>
      <c r="AJ8" s="864"/>
      <c r="AK8" s="864"/>
      <c r="AL8" s="864"/>
      <c r="AM8" s="864"/>
      <c r="AN8" s="864"/>
      <c r="AO8" s="864"/>
      <c r="AP8" s="864"/>
      <c r="AQ8" s="864"/>
      <c r="AR8" s="864"/>
      <c r="AS8" s="864"/>
      <c r="AT8" s="864"/>
      <c r="AU8" s="864"/>
      <c r="AV8" s="864"/>
      <c r="AW8" s="49"/>
      <c r="AX8" s="435"/>
      <c r="AY8" s="435"/>
      <c r="AZ8" s="435"/>
      <c r="BA8" s="435"/>
      <c r="BB8" s="435"/>
      <c r="BC8" s="435"/>
      <c r="BD8" s="435"/>
      <c r="BE8" s="435"/>
      <c r="BF8" s="435"/>
      <c r="BG8" s="435"/>
      <c r="BH8" s="435"/>
      <c r="BI8" s="435"/>
      <c r="BJ8" s="435"/>
      <c r="BK8" s="435"/>
      <c r="BL8" s="435"/>
      <c r="BM8" s="435"/>
      <c r="BN8" s="435"/>
      <c r="BO8" s="435"/>
      <c r="BP8" s="435"/>
      <c r="BQ8" s="435"/>
      <c r="BR8" s="159"/>
      <c r="BS8" s="159"/>
    </row>
    <row r="9" spans="1:75" ht="15" customHeight="1" x14ac:dyDescent="0.4">
      <c r="A9" s="49"/>
      <c r="B9" s="874" t="s">
        <v>84</v>
      </c>
      <c r="C9" s="875"/>
      <c r="D9" s="875"/>
      <c r="E9" s="875"/>
      <c r="F9" s="875"/>
      <c r="G9" s="875"/>
      <c r="H9" s="875"/>
      <c r="I9" s="875"/>
      <c r="J9" s="875"/>
      <c r="K9" s="875"/>
      <c r="L9" s="875"/>
      <c r="M9" s="875"/>
      <c r="N9" s="875"/>
      <c r="O9" s="875"/>
      <c r="P9" s="875"/>
      <c r="Q9" s="875"/>
      <c r="R9" s="875"/>
      <c r="S9" s="881" t="str">
        <f>'(1) AF'!I36&amp;" "&amp;'(1) AF'!I39&amp;" "&amp;'(1) AF'!I42</f>
        <v xml:space="preserve">  </v>
      </c>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49"/>
      <c r="AX9" s="435"/>
      <c r="AY9" s="435"/>
      <c r="AZ9" s="435"/>
      <c r="BA9" s="435"/>
      <c r="BB9" s="435"/>
      <c r="BC9" s="435"/>
      <c r="BD9" s="435"/>
      <c r="BE9" s="435"/>
      <c r="BF9" s="435"/>
      <c r="BG9" s="435"/>
      <c r="BH9" s="435"/>
      <c r="BI9" s="435"/>
      <c r="BJ9" s="435"/>
      <c r="BK9" s="435"/>
      <c r="BL9" s="435"/>
      <c r="BM9" s="435"/>
      <c r="BN9" s="435"/>
      <c r="BO9" s="435"/>
      <c r="BP9" s="435"/>
      <c r="BQ9" s="435"/>
      <c r="BR9" s="159"/>
      <c r="BS9" s="159"/>
    </row>
    <row r="10" spans="1:75" ht="15" customHeight="1" x14ac:dyDescent="0.4">
      <c r="A10" s="49"/>
      <c r="B10" s="886" t="s">
        <v>276</v>
      </c>
      <c r="C10" s="887"/>
      <c r="D10" s="887"/>
      <c r="E10" s="887"/>
      <c r="F10" s="887"/>
      <c r="G10" s="887"/>
      <c r="H10" s="887"/>
      <c r="I10" s="887"/>
      <c r="J10" s="887"/>
      <c r="K10" s="887"/>
      <c r="L10" s="887"/>
      <c r="M10" s="887"/>
      <c r="N10" s="887"/>
      <c r="O10" s="887"/>
      <c r="P10" s="887"/>
      <c r="Q10" s="887"/>
      <c r="R10" s="888"/>
      <c r="S10" s="889" t="str">
        <f>IF('(1) AF'!AC52="","",'(1) AF'!AC52)</f>
        <v/>
      </c>
      <c r="T10" s="890"/>
      <c r="U10" s="890"/>
      <c r="V10" s="890"/>
      <c r="W10" s="890"/>
      <c r="X10" s="890"/>
      <c r="Y10" s="890"/>
      <c r="Z10" s="890"/>
      <c r="AA10" s="890"/>
      <c r="AB10" s="890"/>
      <c r="AC10" s="890"/>
      <c r="AD10" s="890"/>
      <c r="AE10" s="890"/>
      <c r="AF10" s="890"/>
      <c r="AG10" s="890"/>
      <c r="AH10" s="890"/>
      <c r="AI10" s="890"/>
      <c r="AJ10" s="890"/>
      <c r="AK10" s="890"/>
      <c r="AL10" s="890"/>
      <c r="AM10" s="890"/>
      <c r="AN10" s="890"/>
      <c r="AO10" s="890"/>
      <c r="AP10" s="890"/>
      <c r="AQ10" s="890"/>
      <c r="AR10" s="890"/>
      <c r="AS10" s="890"/>
      <c r="AT10" s="890"/>
      <c r="AU10" s="890"/>
      <c r="AV10" s="891"/>
      <c r="AW10" s="49"/>
      <c r="AX10" s="435"/>
      <c r="AY10" s="435"/>
      <c r="AZ10" s="435"/>
      <c r="BA10" s="435"/>
      <c r="BB10" s="435"/>
      <c r="BC10" s="435"/>
      <c r="BD10" s="435"/>
      <c r="BE10" s="435"/>
      <c r="BF10" s="435"/>
      <c r="BG10" s="435"/>
      <c r="BH10" s="435"/>
      <c r="BI10" s="435"/>
      <c r="BJ10" s="435"/>
      <c r="BK10" s="435"/>
      <c r="BL10" s="435"/>
      <c r="BM10" s="435"/>
      <c r="BN10" s="435"/>
      <c r="BO10" s="435"/>
      <c r="BP10" s="435"/>
      <c r="BQ10" s="435"/>
      <c r="BR10" s="159"/>
      <c r="BS10" s="159"/>
    </row>
    <row r="11" spans="1:75" ht="15" customHeight="1" x14ac:dyDescent="0.4">
      <c r="A11" s="49"/>
      <c r="B11" s="874" t="s">
        <v>85</v>
      </c>
      <c r="C11" s="875"/>
      <c r="D11" s="875"/>
      <c r="E11" s="875"/>
      <c r="F11" s="875"/>
      <c r="G11" s="875"/>
      <c r="H11" s="875"/>
      <c r="I11" s="875"/>
      <c r="J11" s="875"/>
      <c r="K11" s="875"/>
      <c r="L11" s="875"/>
      <c r="M11" s="875"/>
      <c r="N11" s="875"/>
      <c r="O11" s="875"/>
      <c r="P11" s="875"/>
      <c r="Q11" s="875"/>
      <c r="R11" s="875"/>
      <c r="S11" s="879" t="str">
        <f>IF('(1) AF'!AH49="","",'(1) AF'!AH49)</f>
        <v/>
      </c>
      <c r="T11" s="880"/>
      <c r="U11" s="880"/>
      <c r="V11" s="880"/>
      <c r="W11" s="880"/>
      <c r="X11" s="880"/>
      <c r="Y11" s="880"/>
      <c r="Z11" s="880"/>
      <c r="AA11" s="880"/>
      <c r="AB11" s="880"/>
      <c r="AC11" s="880"/>
      <c r="AD11" s="880"/>
      <c r="AE11" s="880"/>
      <c r="AF11" s="883" t="s">
        <v>86</v>
      </c>
      <c r="AG11" s="884"/>
      <c r="AH11" s="884"/>
      <c r="AI11" s="884"/>
      <c r="AJ11" s="879" t="str">
        <f>IF('(1) AF'!I52="","",'(1) AF'!I52)</f>
        <v/>
      </c>
      <c r="AK11" s="885"/>
      <c r="AL11" s="885"/>
      <c r="AM11" s="885"/>
      <c r="AN11" s="885"/>
      <c r="AO11" s="885"/>
      <c r="AP11" s="885"/>
      <c r="AQ11" s="885"/>
      <c r="AR11" s="885"/>
      <c r="AS11" s="885"/>
      <c r="AT11" s="885"/>
      <c r="AU11" s="885"/>
      <c r="AV11" s="885"/>
      <c r="AW11" s="49"/>
      <c r="AX11" s="435"/>
      <c r="AY11" s="435"/>
      <c r="AZ11" s="435"/>
      <c r="BA11" s="435"/>
      <c r="BB11" s="435"/>
      <c r="BC11" s="435"/>
      <c r="BD11" s="435"/>
      <c r="BE11" s="435"/>
      <c r="BF11" s="435"/>
      <c r="BG11" s="435"/>
      <c r="BH11" s="435"/>
      <c r="BI11" s="435"/>
      <c r="BJ11" s="435"/>
      <c r="BK11" s="435"/>
      <c r="BL11" s="435"/>
      <c r="BM11" s="435"/>
      <c r="BN11" s="435"/>
      <c r="BO11" s="435"/>
      <c r="BP11" s="435"/>
      <c r="BQ11" s="435"/>
      <c r="BR11" s="159"/>
      <c r="BS11" s="159"/>
    </row>
    <row r="12" spans="1:75" ht="10.5" customHeight="1" x14ac:dyDescent="0.4">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Z12" s="119"/>
    </row>
    <row r="13" spans="1:75" x14ac:dyDescent="0.4">
      <c r="A13" s="49"/>
      <c r="B13" s="49" t="s">
        <v>87</v>
      </c>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row>
    <row r="14" spans="1:75" ht="27.75" customHeight="1" x14ac:dyDescent="0.4">
      <c r="A14" s="49"/>
      <c r="B14" s="909" t="s">
        <v>88</v>
      </c>
      <c r="C14" s="902"/>
      <c r="D14" s="902"/>
      <c r="E14" s="909" t="s">
        <v>96</v>
      </c>
      <c r="F14" s="902"/>
      <c r="G14" s="902"/>
      <c r="H14" s="902"/>
      <c r="I14" s="902"/>
      <c r="J14" s="902"/>
      <c r="K14" s="902"/>
      <c r="L14" s="902"/>
      <c r="M14" s="902"/>
      <c r="N14" s="902"/>
      <c r="O14" s="895" t="s">
        <v>89</v>
      </c>
      <c r="P14" s="902"/>
      <c r="Q14" s="902"/>
      <c r="R14" s="902"/>
      <c r="S14" s="902"/>
      <c r="T14" s="902"/>
      <c r="U14" s="912" t="s">
        <v>90</v>
      </c>
      <c r="V14" s="902"/>
      <c r="W14" s="902"/>
      <c r="X14" s="902"/>
      <c r="Y14" s="902"/>
      <c r="Z14" s="902"/>
      <c r="AA14" s="912" t="s">
        <v>93</v>
      </c>
      <c r="AB14" s="902"/>
      <c r="AC14" s="902"/>
      <c r="AD14" s="902"/>
      <c r="AE14" s="902"/>
      <c r="AF14" s="902"/>
      <c r="AG14" s="901" t="s">
        <v>94</v>
      </c>
      <c r="AH14" s="902"/>
      <c r="AI14" s="902"/>
      <c r="AJ14" s="902"/>
      <c r="AK14" s="902"/>
      <c r="AL14" s="902"/>
      <c r="AM14" s="902"/>
      <c r="AN14" s="902"/>
      <c r="AO14" s="902"/>
      <c r="AP14" s="902"/>
      <c r="AQ14" s="902"/>
      <c r="AR14" s="902"/>
      <c r="AS14" s="902"/>
      <c r="AT14" s="902"/>
      <c r="AU14" s="898"/>
      <c r="AV14" s="898"/>
      <c r="AW14" s="49"/>
    </row>
    <row r="15" spans="1:75" ht="18.75" x14ac:dyDescent="0.4">
      <c r="A15" s="49"/>
      <c r="B15" s="902"/>
      <c r="C15" s="902"/>
      <c r="D15" s="902"/>
      <c r="E15" s="902"/>
      <c r="F15" s="902"/>
      <c r="G15" s="902"/>
      <c r="H15" s="902"/>
      <c r="I15" s="902"/>
      <c r="J15" s="902"/>
      <c r="K15" s="902"/>
      <c r="L15" s="902"/>
      <c r="M15" s="902"/>
      <c r="N15" s="902"/>
      <c r="O15" s="910" t="s">
        <v>91</v>
      </c>
      <c r="P15" s="911"/>
      <c r="Q15" s="911"/>
      <c r="R15" s="911"/>
      <c r="S15" s="913" t="s">
        <v>92</v>
      </c>
      <c r="T15" s="902"/>
      <c r="U15" s="910" t="s">
        <v>91</v>
      </c>
      <c r="V15" s="911"/>
      <c r="W15" s="911"/>
      <c r="X15" s="911"/>
      <c r="Y15" s="913" t="s">
        <v>92</v>
      </c>
      <c r="Z15" s="902"/>
      <c r="AA15" s="910" t="s">
        <v>91</v>
      </c>
      <c r="AB15" s="911"/>
      <c r="AC15" s="911"/>
      <c r="AD15" s="911"/>
      <c r="AE15" s="913" t="s">
        <v>92</v>
      </c>
      <c r="AF15" s="902"/>
      <c r="AG15" s="902"/>
      <c r="AH15" s="902"/>
      <c r="AI15" s="902"/>
      <c r="AJ15" s="902"/>
      <c r="AK15" s="902"/>
      <c r="AL15" s="902"/>
      <c r="AM15" s="902"/>
      <c r="AN15" s="902"/>
      <c r="AO15" s="902"/>
      <c r="AP15" s="902"/>
      <c r="AQ15" s="902"/>
      <c r="AR15" s="902"/>
      <c r="AS15" s="902"/>
      <c r="AT15" s="902"/>
      <c r="AU15" s="898"/>
      <c r="AV15" s="898"/>
      <c r="AW15" s="49"/>
    </row>
    <row r="16" spans="1:75" ht="33" customHeight="1" x14ac:dyDescent="0.4">
      <c r="A16" s="49"/>
      <c r="B16" s="901">
        <v>1</v>
      </c>
      <c r="C16" s="902"/>
      <c r="D16" s="902"/>
      <c r="E16" s="896" t="s">
        <v>97</v>
      </c>
      <c r="F16" s="898"/>
      <c r="G16" s="898"/>
      <c r="H16" s="898"/>
      <c r="I16" s="898"/>
      <c r="J16" s="898"/>
      <c r="K16" s="898"/>
      <c r="L16" s="898"/>
      <c r="M16" s="898"/>
      <c r="N16" s="898"/>
      <c r="O16" s="895">
        <v>1</v>
      </c>
      <c r="P16" s="663"/>
      <c r="Q16" s="663"/>
      <c r="R16" s="663"/>
      <c r="S16" s="894"/>
      <c r="T16" s="894"/>
      <c r="U16" s="895"/>
      <c r="V16" s="663"/>
      <c r="W16" s="663"/>
      <c r="X16" s="663"/>
      <c r="Y16" s="894"/>
      <c r="Z16" s="894"/>
      <c r="AA16" s="895"/>
      <c r="AB16" s="663"/>
      <c r="AC16" s="663"/>
      <c r="AD16" s="663"/>
      <c r="AE16" s="894"/>
      <c r="AF16" s="894"/>
      <c r="AG16" s="916" t="s">
        <v>108</v>
      </c>
      <c r="AH16" s="917"/>
      <c r="AI16" s="917"/>
      <c r="AJ16" s="917"/>
      <c r="AK16" s="917"/>
      <c r="AL16" s="917"/>
      <c r="AM16" s="917"/>
      <c r="AN16" s="917"/>
      <c r="AO16" s="917"/>
      <c r="AP16" s="917"/>
      <c r="AQ16" s="917"/>
      <c r="AR16" s="917"/>
      <c r="AS16" s="917"/>
      <c r="AT16" s="917"/>
      <c r="AU16" s="917"/>
      <c r="AV16" s="917"/>
      <c r="AW16" s="49"/>
    </row>
    <row r="17" spans="1:49" ht="33" customHeight="1" x14ac:dyDescent="0.4">
      <c r="A17" s="49"/>
      <c r="B17" s="901">
        <v>2</v>
      </c>
      <c r="C17" s="902"/>
      <c r="D17" s="902"/>
      <c r="E17" s="896" t="s">
        <v>98</v>
      </c>
      <c r="F17" s="898"/>
      <c r="G17" s="898"/>
      <c r="H17" s="898"/>
      <c r="I17" s="898"/>
      <c r="J17" s="898"/>
      <c r="K17" s="898"/>
      <c r="L17" s="898"/>
      <c r="M17" s="898"/>
      <c r="N17" s="898"/>
      <c r="O17" s="895">
        <v>1</v>
      </c>
      <c r="P17" s="663"/>
      <c r="Q17" s="663"/>
      <c r="R17" s="663"/>
      <c r="S17" s="894"/>
      <c r="T17" s="894"/>
      <c r="U17" s="895"/>
      <c r="V17" s="663"/>
      <c r="W17" s="663"/>
      <c r="X17" s="663"/>
      <c r="Y17" s="894"/>
      <c r="Z17" s="894"/>
      <c r="AA17" s="895">
        <v>2</v>
      </c>
      <c r="AB17" s="663"/>
      <c r="AC17" s="663"/>
      <c r="AD17" s="663"/>
      <c r="AE17" s="894"/>
      <c r="AF17" s="894"/>
      <c r="AG17" s="903" t="s">
        <v>95</v>
      </c>
      <c r="AH17" s="904"/>
      <c r="AI17" s="904"/>
      <c r="AJ17" s="904"/>
      <c r="AK17" s="904"/>
      <c r="AL17" s="904"/>
      <c r="AM17" s="904"/>
      <c r="AN17" s="904"/>
      <c r="AO17" s="904"/>
      <c r="AP17" s="904"/>
      <c r="AQ17" s="904"/>
      <c r="AR17" s="904"/>
      <c r="AS17" s="904"/>
      <c r="AT17" s="904"/>
      <c r="AU17" s="904"/>
      <c r="AV17" s="904"/>
      <c r="AW17" s="49"/>
    </row>
    <row r="18" spans="1:49" ht="33" customHeight="1" x14ac:dyDescent="0.4">
      <c r="A18" s="49"/>
      <c r="B18" s="901">
        <v>3</v>
      </c>
      <c r="C18" s="902"/>
      <c r="D18" s="902"/>
      <c r="E18" s="896" t="s">
        <v>635</v>
      </c>
      <c r="F18" s="897"/>
      <c r="G18" s="897"/>
      <c r="H18" s="897"/>
      <c r="I18" s="897"/>
      <c r="J18" s="897"/>
      <c r="K18" s="897"/>
      <c r="L18" s="897"/>
      <c r="M18" s="897"/>
      <c r="N18" s="897"/>
      <c r="O18" s="895"/>
      <c r="P18" s="663"/>
      <c r="Q18" s="663"/>
      <c r="R18" s="663"/>
      <c r="S18" s="894"/>
      <c r="T18" s="894"/>
      <c r="U18" s="895">
        <v>1</v>
      </c>
      <c r="V18" s="663"/>
      <c r="W18" s="663"/>
      <c r="X18" s="663"/>
      <c r="Y18" s="894"/>
      <c r="Z18" s="894"/>
      <c r="AA18" s="895">
        <v>2</v>
      </c>
      <c r="AB18" s="663"/>
      <c r="AC18" s="663"/>
      <c r="AD18" s="663"/>
      <c r="AE18" s="894"/>
      <c r="AF18" s="894"/>
      <c r="AG18" s="905" t="s">
        <v>637</v>
      </c>
      <c r="AH18" s="906"/>
      <c r="AI18" s="906"/>
      <c r="AJ18" s="906"/>
      <c r="AK18" s="906"/>
      <c r="AL18" s="906"/>
      <c r="AM18" s="906"/>
      <c r="AN18" s="906"/>
      <c r="AO18" s="906"/>
      <c r="AP18" s="906"/>
      <c r="AQ18" s="906"/>
      <c r="AR18" s="906"/>
      <c r="AS18" s="906"/>
      <c r="AT18" s="906"/>
      <c r="AU18" s="906"/>
      <c r="AV18" s="906"/>
      <c r="AW18" s="49"/>
    </row>
    <row r="19" spans="1:49" ht="33" customHeight="1" x14ac:dyDescent="0.4">
      <c r="A19" s="49"/>
      <c r="B19" s="901">
        <v>4</v>
      </c>
      <c r="C19" s="902"/>
      <c r="D19" s="902"/>
      <c r="E19" s="896" t="s">
        <v>636</v>
      </c>
      <c r="F19" s="897"/>
      <c r="G19" s="897"/>
      <c r="H19" s="897"/>
      <c r="I19" s="897"/>
      <c r="J19" s="897"/>
      <c r="K19" s="897"/>
      <c r="L19" s="897"/>
      <c r="M19" s="897"/>
      <c r="N19" s="897"/>
      <c r="O19" s="895"/>
      <c r="P19" s="663"/>
      <c r="Q19" s="663"/>
      <c r="R19" s="663"/>
      <c r="S19" s="894"/>
      <c r="T19" s="894"/>
      <c r="U19" s="895">
        <v>3</v>
      </c>
      <c r="V19" s="663"/>
      <c r="W19" s="663"/>
      <c r="X19" s="663"/>
      <c r="Y19" s="894"/>
      <c r="Z19" s="894"/>
      <c r="AA19" s="895"/>
      <c r="AB19" s="663"/>
      <c r="AC19" s="663"/>
      <c r="AD19" s="663"/>
      <c r="AE19" s="894"/>
      <c r="AF19" s="894"/>
      <c r="AG19" s="918" t="s">
        <v>650</v>
      </c>
      <c r="AH19" s="919"/>
      <c r="AI19" s="919"/>
      <c r="AJ19" s="919"/>
      <c r="AK19" s="919"/>
      <c r="AL19" s="919"/>
      <c r="AM19" s="919"/>
      <c r="AN19" s="919"/>
      <c r="AO19" s="919"/>
      <c r="AP19" s="919"/>
      <c r="AQ19" s="919"/>
      <c r="AR19" s="919"/>
      <c r="AS19" s="919"/>
      <c r="AT19" s="919"/>
      <c r="AU19" s="919"/>
      <c r="AV19" s="920"/>
      <c r="AW19" s="49"/>
    </row>
    <row r="20" spans="1:49" ht="33" customHeight="1" x14ac:dyDescent="0.4">
      <c r="A20" s="49"/>
      <c r="B20" s="902"/>
      <c r="C20" s="902"/>
      <c r="D20" s="902"/>
      <c r="E20" s="897"/>
      <c r="F20" s="897"/>
      <c r="G20" s="897"/>
      <c r="H20" s="897"/>
      <c r="I20" s="897"/>
      <c r="J20" s="897"/>
      <c r="K20" s="897"/>
      <c r="L20" s="897"/>
      <c r="M20" s="897"/>
      <c r="N20" s="897"/>
      <c r="O20" s="895">
        <v>1</v>
      </c>
      <c r="P20" s="663"/>
      <c r="Q20" s="663"/>
      <c r="R20" s="663"/>
      <c r="S20" s="894"/>
      <c r="T20" s="894"/>
      <c r="U20" s="895"/>
      <c r="V20" s="663"/>
      <c r="W20" s="663"/>
      <c r="X20" s="663"/>
      <c r="Y20" s="894"/>
      <c r="Z20" s="894"/>
      <c r="AA20" s="895">
        <v>2</v>
      </c>
      <c r="AB20" s="663"/>
      <c r="AC20" s="663"/>
      <c r="AD20" s="663"/>
      <c r="AE20" s="894"/>
      <c r="AF20" s="894"/>
      <c r="AG20" s="921"/>
      <c r="AH20" s="922"/>
      <c r="AI20" s="922"/>
      <c r="AJ20" s="922"/>
      <c r="AK20" s="922"/>
      <c r="AL20" s="922"/>
      <c r="AM20" s="922"/>
      <c r="AN20" s="922"/>
      <c r="AO20" s="922"/>
      <c r="AP20" s="922"/>
      <c r="AQ20" s="922"/>
      <c r="AR20" s="922"/>
      <c r="AS20" s="922"/>
      <c r="AT20" s="922"/>
      <c r="AU20" s="922"/>
      <c r="AV20" s="923"/>
      <c r="AW20" s="49"/>
    </row>
    <row r="21" spans="1:49" ht="33" customHeight="1" x14ac:dyDescent="0.4">
      <c r="A21" s="49"/>
      <c r="B21" s="901">
        <v>5</v>
      </c>
      <c r="C21" s="902"/>
      <c r="D21" s="902"/>
      <c r="E21" s="896" t="s">
        <v>651</v>
      </c>
      <c r="F21" s="898"/>
      <c r="G21" s="898"/>
      <c r="H21" s="898"/>
      <c r="I21" s="898"/>
      <c r="J21" s="898"/>
      <c r="K21" s="898"/>
      <c r="L21" s="898"/>
      <c r="M21" s="898"/>
      <c r="N21" s="898"/>
      <c r="O21" s="895">
        <v>1</v>
      </c>
      <c r="P21" s="663"/>
      <c r="Q21" s="663"/>
      <c r="R21" s="663"/>
      <c r="S21" s="894"/>
      <c r="T21" s="894"/>
      <c r="U21" s="895"/>
      <c r="V21" s="663"/>
      <c r="W21" s="663"/>
      <c r="X21" s="663"/>
      <c r="Y21" s="894"/>
      <c r="Z21" s="894"/>
      <c r="AA21" s="895"/>
      <c r="AB21" s="663"/>
      <c r="AC21" s="663"/>
      <c r="AD21" s="663"/>
      <c r="AE21" s="894"/>
      <c r="AF21" s="894"/>
      <c r="AG21" s="905" t="s">
        <v>100</v>
      </c>
      <c r="AH21" s="906"/>
      <c r="AI21" s="906"/>
      <c r="AJ21" s="906"/>
      <c r="AK21" s="906"/>
      <c r="AL21" s="906"/>
      <c r="AM21" s="906"/>
      <c r="AN21" s="906"/>
      <c r="AO21" s="906"/>
      <c r="AP21" s="906"/>
      <c r="AQ21" s="906"/>
      <c r="AR21" s="906"/>
      <c r="AS21" s="906"/>
      <c r="AT21" s="906"/>
      <c r="AU21" s="906"/>
      <c r="AV21" s="906"/>
      <c r="AW21" s="49"/>
    </row>
    <row r="22" spans="1:49" ht="38.25" customHeight="1" x14ac:dyDescent="0.4">
      <c r="A22" s="49"/>
      <c r="B22" s="901">
        <v>6</v>
      </c>
      <c r="C22" s="902"/>
      <c r="D22" s="902"/>
      <c r="E22" s="896" t="s">
        <v>652</v>
      </c>
      <c r="F22" s="898"/>
      <c r="G22" s="898"/>
      <c r="H22" s="898"/>
      <c r="I22" s="898"/>
      <c r="J22" s="898"/>
      <c r="K22" s="898"/>
      <c r="L22" s="898"/>
      <c r="M22" s="898"/>
      <c r="N22" s="898"/>
      <c r="O22" s="895">
        <v>1</v>
      </c>
      <c r="P22" s="663"/>
      <c r="Q22" s="663"/>
      <c r="R22" s="663"/>
      <c r="S22" s="894"/>
      <c r="T22" s="894"/>
      <c r="U22" s="895"/>
      <c r="V22" s="663"/>
      <c r="W22" s="663"/>
      <c r="X22" s="663"/>
      <c r="Y22" s="894"/>
      <c r="Z22" s="894"/>
      <c r="AA22" s="895">
        <v>2</v>
      </c>
      <c r="AB22" s="663"/>
      <c r="AC22" s="663"/>
      <c r="AD22" s="663"/>
      <c r="AE22" s="894"/>
      <c r="AF22" s="894"/>
      <c r="AG22" s="907" t="s">
        <v>99</v>
      </c>
      <c r="AH22" s="908"/>
      <c r="AI22" s="908"/>
      <c r="AJ22" s="908"/>
      <c r="AK22" s="908"/>
      <c r="AL22" s="908"/>
      <c r="AM22" s="908"/>
      <c r="AN22" s="908"/>
      <c r="AO22" s="908"/>
      <c r="AP22" s="908"/>
      <c r="AQ22" s="908"/>
      <c r="AR22" s="908"/>
      <c r="AS22" s="908"/>
      <c r="AT22" s="908"/>
      <c r="AU22" s="908"/>
      <c r="AV22" s="908"/>
      <c r="AW22" s="49"/>
    </row>
    <row r="23" spans="1:49" ht="21" customHeight="1" x14ac:dyDescent="0.4">
      <c r="A23" s="49"/>
      <c r="B23" s="901">
        <v>7</v>
      </c>
      <c r="C23" s="902"/>
      <c r="D23" s="902"/>
      <c r="E23" s="896" t="s">
        <v>638</v>
      </c>
      <c r="F23" s="897"/>
      <c r="G23" s="897"/>
      <c r="H23" s="897"/>
      <c r="I23" s="897"/>
      <c r="J23" s="897"/>
      <c r="K23" s="897"/>
      <c r="L23" s="897"/>
      <c r="M23" s="897"/>
      <c r="N23" s="897"/>
      <c r="O23" s="924" t="s">
        <v>101</v>
      </c>
      <c r="P23" s="925"/>
      <c r="Q23" s="925"/>
      <c r="R23" s="925"/>
      <c r="S23" s="925"/>
      <c r="T23" s="925"/>
      <c r="U23" s="925"/>
      <c r="V23" s="925"/>
      <c r="W23" s="925"/>
      <c r="X23" s="925"/>
      <c r="Y23" s="925"/>
      <c r="Z23" s="925"/>
      <c r="AA23" s="925"/>
      <c r="AB23" s="925"/>
      <c r="AC23" s="925"/>
      <c r="AD23" s="925"/>
      <c r="AE23" s="925"/>
      <c r="AF23" s="925"/>
      <c r="AG23" s="925"/>
      <c r="AH23" s="925"/>
      <c r="AI23" s="925"/>
      <c r="AJ23" s="925"/>
      <c r="AK23" s="925"/>
      <c r="AL23" s="925"/>
      <c r="AM23" s="925"/>
      <c r="AN23" s="925"/>
      <c r="AO23" s="925"/>
      <c r="AP23" s="925"/>
      <c r="AQ23" s="925"/>
      <c r="AR23" s="925"/>
      <c r="AS23" s="925"/>
      <c r="AT23" s="925"/>
      <c r="AU23" s="925"/>
      <c r="AV23" s="926"/>
      <c r="AW23" s="49"/>
    </row>
    <row r="24" spans="1:49" ht="21" customHeight="1" x14ac:dyDescent="0.4">
      <c r="A24" s="49"/>
      <c r="B24" s="902"/>
      <c r="C24" s="902"/>
      <c r="D24" s="902"/>
      <c r="E24" s="897"/>
      <c r="F24" s="897"/>
      <c r="G24" s="897"/>
      <c r="H24" s="897"/>
      <c r="I24" s="897"/>
      <c r="J24" s="897"/>
      <c r="K24" s="897"/>
      <c r="L24" s="897"/>
      <c r="M24" s="897"/>
      <c r="N24" s="897"/>
      <c r="O24" s="895"/>
      <c r="P24" s="663"/>
      <c r="Q24" s="663"/>
      <c r="R24" s="663"/>
      <c r="S24" s="894"/>
      <c r="T24" s="894"/>
      <c r="U24" s="895"/>
      <c r="V24" s="663"/>
      <c r="W24" s="663"/>
      <c r="X24" s="663"/>
      <c r="Y24" s="894"/>
      <c r="Z24" s="894"/>
      <c r="AA24" s="895">
        <v>1</v>
      </c>
      <c r="AB24" s="663"/>
      <c r="AC24" s="663"/>
      <c r="AD24" s="663"/>
      <c r="AE24" s="894"/>
      <c r="AF24" s="894"/>
      <c r="AG24" s="905" t="s">
        <v>102</v>
      </c>
      <c r="AH24" s="905"/>
      <c r="AI24" s="905"/>
      <c r="AJ24" s="905"/>
      <c r="AK24" s="905"/>
      <c r="AL24" s="905"/>
      <c r="AM24" s="905"/>
      <c r="AN24" s="905"/>
      <c r="AO24" s="905"/>
      <c r="AP24" s="905"/>
      <c r="AQ24" s="905"/>
      <c r="AR24" s="905"/>
      <c r="AS24" s="905"/>
      <c r="AT24" s="905"/>
      <c r="AU24" s="905"/>
      <c r="AV24" s="905"/>
      <c r="AW24" s="49"/>
    </row>
    <row r="25" spans="1:49" ht="21" customHeight="1" x14ac:dyDescent="0.4">
      <c r="A25" s="49"/>
      <c r="B25" s="902"/>
      <c r="C25" s="902"/>
      <c r="D25" s="902"/>
      <c r="E25" s="897"/>
      <c r="F25" s="897"/>
      <c r="G25" s="897"/>
      <c r="H25" s="897"/>
      <c r="I25" s="897"/>
      <c r="J25" s="897"/>
      <c r="K25" s="897"/>
      <c r="L25" s="897"/>
      <c r="M25" s="897"/>
      <c r="N25" s="897"/>
      <c r="O25" s="895"/>
      <c r="P25" s="663"/>
      <c r="Q25" s="663"/>
      <c r="R25" s="663"/>
      <c r="S25" s="894"/>
      <c r="T25" s="894"/>
      <c r="U25" s="895">
        <v>1</v>
      </c>
      <c r="V25" s="663"/>
      <c r="W25" s="663"/>
      <c r="X25" s="663"/>
      <c r="Y25" s="894"/>
      <c r="Z25" s="894"/>
      <c r="AA25" s="895"/>
      <c r="AB25" s="663"/>
      <c r="AC25" s="663"/>
      <c r="AD25" s="663"/>
      <c r="AE25" s="894"/>
      <c r="AF25" s="894"/>
      <c r="AG25" s="905" t="s">
        <v>103</v>
      </c>
      <c r="AH25" s="905"/>
      <c r="AI25" s="905"/>
      <c r="AJ25" s="905"/>
      <c r="AK25" s="905"/>
      <c r="AL25" s="905"/>
      <c r="AM25" s="905"/>
      <c r="AN25" s="905"/>
      <c r="AO25" s="905"/>
      <c r="AP25" s="905"/>
      <c r="AQ25" s="905"/>
      <c r="AR25" s="905"/>
      <c r="AS25" s="905"/>
      <c r="AT25" s="905"/>
      <c r="AU25" s="905"/>
      <c r="AV25" s="905"/>
      <c r="AW25" s="49"/>
    </row>
    <row r="26" spans="1:49" ht="21" customHeight="1" x14ac:dyDescent="0.4">
      <c r="A26" s="49"/>
      <c r="B26" s="902"/>
      <c r="C26" s="902"/>
      <c r="D26" s="902"/>
      <c r="E26" s="897"/>
      <c r="F26" s="897"/>
      <c r="G26" s="897"/>
      <c r="H26" s="897"/>
      <c r="I26" s="897"/>
      <c r="J26" s="897"/>
      <c r="K26" s="897"/>
      <c r="L26" s="897"/>
      <c r="M26" s="897"/>
      <c r="N26" s="897"/>
      <c r="O26" s="895"/>
      <c r="P26" s="663"/>
      <c r="Q26" s="663"/>
      <c r="R26" s="663"/>
      <c r="S26" s="894"/>
      <c r="T26" s="894"/>
      <c r="U26" s="895">
        <v>1</v>
      </c>
      <c r="V26" s="663"/>
      <c r="W26" s="663"/>
      <c r="X26" s="663"/>
      <c r="Y26" s="894"/>
      <c r="Z26" s="894"/>
      <c r="AA26" s="895"/>
      <c r="AB26" s="663"/>
      <c r="AC26" s="663"/>
      <c r="AD26" s="663"/>
      <c r="AE26" s="894"/>
      <c r="AF26" s="894"/>
      <c r="AG26" s="905" t="s">
        <v>104</v>
      </c>
      <c r="AH26" s="905"/>
      <c r="AI26" s="905"/>
      <c r="AJ26" s="905"/>
      <c r="AK26" s="905"/>
      <c r="AL26" s="905"/>
      <c r="AM26" s="905"/>
      <c r="AN26" s="905"/>
      <c r="AO26" s="905"/>
      <c r="AP26" s="905"/>
      <c r="AQ26" s="905"/>
      <c r="AR26" s="905"/>
      <c r="AS26" s="905"/>
      <c r="AT26" s="905"/>
      <c r="AU26" s="905"/>
      <c r="AV26" s="905"/>
      <c r="AW26" s="49"/>
    </row>
    <row r="27" spans="1:49" ht="27.75" customHeight="1" x14ac:dyDescent="0.4">
      <c r="A27" s="49"/>
      <c r="B27" s="901">
        <v>8</v>
      </c>
      <c r="C27" s="902"/>
      <c r="D27" s="902"/>
      <c r="E27" s="896" t="s">
        <v>279</v>
      </c>
      <c r="F27" s="898"/>
      <c r="G27" s="898"/>
      <c r="H27" s="898"/>
      <c r="I27" s="898"/>
      <c r="J27" s="898"/>
      <c r="K27" s="898"/>
      <c r="L27" s="898"/>
      <c r="M27" s="898"/>
      <c r="N27" s="898"/>
      <c r="O27" s="895">
        <v>1</v>
      </c>
      <c r="P27" s="663"/>
      <c r="Q27" s="663"/>
      <c r="R27" s="663"/>
      <c r="S27" s="894"/>
      <c r="T27" s="894"/>
      <c r="U27" s="895"/>
      <c r="V27" s="663"/>
      <c r="W27" s="663"/>
      <c r="X27" s="663"/>
      <c r="Y27" s="894"/>
      <c r="Z27" s="894"/>
      <c r="AA27" s="895"/>
      <c r="AB27" s="663"/>
      <c r="AC27" s="663"/>
      <c r="AD27" s="663"/>
      <c r="AE27" s="894"/>
      <c r="AF27" s="894"/>
      <c r="AG27" s="905"/>
      <c r="AH27" s="906"/>
      <c r="AI27" s="906"/>
      <c r="AJ27" s="906"/>
      <c r="AK27" s="906"/>
      <c r="AL27" s="906"/>
      <c r="AM27" s="906"/>
      <c r="AN27" s="906"/>
      <c r="AO27" s="906"/>
      <c r="AP27" s="906"/>
      <c r="AQ27" s="906"/>
      <c r="AR27" s="906"/>
      <c r="AS27" s="906"/>
      <c r="AT27" s="906"/>
      <c r="AU27" s="906"/>
      <c r="AV27" s="906"/>
      <c r="AW27" s="49"/>
    </row>
    <row r="28" spans="1:49" ht="33" customHeight="1" x14ac:dyDescent="0.4">
      <c r="A28" s="49"/>
      <c r="B28" s="901">
        <v>9</v>
      </c>
      <c r="C28" s="902"/>
      <c r="D28" s="902"/>
      <c r="E28" s="896" t="s">
        <v>639</v>
      </c>
      <c r="F28" s="898"/>
      <c r="G28" s="898"/>
      <c r="H28" s="898"/>
      <c r="I28" s="898"/>
      <c r="J28" s="898"/>
      <c r="K28" s="898"/>
      <c r="L28" s="898"/>
      <c r="M28" s="898"/>
      <c r="N28" s="898"/>
      <c r="O28" s="895">
        <v>1</v>
      </c>
      <c r="P28" s="663"/>
      <c r="Q28" s="663"/>
      <c r="R28" s="663"/>
      <c r="S28" s="894"/>
      <c r="T28" s="894"/>
      <c r="U28" s="895"/>
      <c r="V28" s="663"/>
      <c r="W28" s="663"/>
      <c r="X28" s="663"/>
      <c r="Y28" s="894"/>
      <c r="Z28" s="894"/>
      <c r="AA28" s="895"/>
      <c r="AB28" s="663"/>
      <c r="AC28" s="663"/>
      <c r="AD28" s="663"/>
      <c r="AE28" s="894"/>
      <c r="AF28" s="894"/>
      <c r="AG28" s="905" t="s">
        <v>724</v>
      </c>
      <c r="AH28" s="906"/>
      <c r="AI28" s="906"/>
      <c r="AJ28" s="906"/>
      <c r="AK28" s="906"/>
      <c r="AL28" s="906"/>
      <c r="AM28" s="906"/>
      <c r="AN28" s="906"/>
      <c r="AO28" s="906"/>
      <c r="AP28" s="906"/>
      <c r="AQ28" s="906"/>
      <c r="AR28" s="906"/>
      <c r="AS28" s="906"/>
      <c r="AT28" s="906"/>
      <c r="AU28" s="906"/>
      <c r="AV28" s="906"/>
      <c r="AW28" s="49"/>
    </row>
    <row r="29" spans="1:49" ht="40.5" customHeight="1" x14ac:dyDescent="0.4">
      <c r="A29" s="49"/>
      <c r="B29" s="901">
        <v>10</v>
      </c>
      <c r="C29" s="902"/>
      <c r="D29" s="902"/>
      <c r="E29" s="896" t="s">
        <v>725</v>
      </c>
      <c r="F29" s="898"/>
      <c r="G29" s="898"/>
      <c r="H29" s="898"/>
      <c r="I29" s="898"/>
      <c r="J29" s="898"/>
      <c r="K29" s="898"/>
      <c r="L29" s="898"/>
      <c r="M29" s="898"/>
      <c r="N29" s="898"/>
      <c r="O29" s="895">
        <v>1</v>
      </c>
      <c r="P29" s="663"/>
      <c r="Q29" s="663"/>
      <c r="R29" s="663"/>
      <c r="S29" s="894"/>
      <c r="T29" s="894"/>
      <c r="U29" s="895"/>
      <c r="V29" s="663"/>
      <c r="W29" s="663"/>
      <c r="X29" s="663"/>
      <c r="Y29" s="894"/>
      <c r="Z29" s="894"/>
      <c r="AA29" s="895"/>
      <c r="AB29" s="663"/>
      <c r="AC29" s="663"/>
      <c r="AD29" s="663"/>
      <c r="AE29" s="894"/>
      <c r="AF29" s="894"/>
      <c r="AG29" s="905" t="s">
        <v>726</v>
      </c>
      <c r="AH29" s="906"/>
      <c r="AI29" s="906"/>
      <c r="AJ29" s="906"/>
      <c r="AK29" s="906"/>
      <c r="AL29" s="906"/>
      <c r="AM29" s="906"/>
      <c r="AN29" s="906"/>
      <c r="AO29" s="906"/>
      <c r="AP29" s="906"/>
      <c r="AQ29" s="906"/>
      <c r="AR29" s="906"/>
      <c r="AS29" s="906"/>
      <c r="AT29" s="906"/>
      <c r="AU29" s="906"/>
      <c r="AV29" s="906"/>
      <c r="AW29" s="49"/>
    </row>
    <row r="30" spans="1:49" ht="9.75" customHeight="1" x14ac:dyDescent="0.4">
      <c r="A30" s="49"/>
      <c r="B30" s="892" t="s">
        <v>49</v>
      </c>
      <c r="C30" s="893"/>
      <c r="D30" s="914" t="s">
        <v>105</v>
      </c>
      <c r="E30" s="915"/>
      <c r="F30" s="915"/>
      <c r="G30" s="915"/>
      <c r="H30" s="915"/>
      <c r="I30" s="915"/>
      <c r="J30" s="915"/>
      <c r="K30" s="915"/>
      <c r="L30" s="915"/>
      <c r="M30" s="915"/>
      <c r="N30" s="915"/>
      <c r="O30" s="915"/>
      <c r="P30" s="915"/>
      <c r="Q30" s="915"/>
      <c r="R30" s="915"/>
      <c r="S30" s="915"/>
      <c r="T30" s="915"/>
      <c r="U30" s="915"/>
      <c r="V30" s="915"/>
      <c r="W30" s="915"/>
      <c r="X30" s="915"/>
      <c r="Y30" s="915"/>
      <c r="Z30" s="915"/>
      <c r="AA30" s="915"/>
      <c r="AB30" s="915"/>
      <c r="AC30" s="915"/>
      <c r="AD30" s="915"/>
      <c r="AE30" s="915"/>
      <c r="AF30" s="915"/>
      <c r="AG30" s="915"/>
      <c r="AH30" s="915"/>
      <c r="AI30" s="915"/>
      <c r="AJ30" s="915"/>
      <c r="AK30" s="915"/>
      <c r="AL30" s="915"/>
      <c r="AM30" s="915"/>
      <c r="AN30" s="915"/>
      <c r="AO30" s="915"/>
      <c r="AP30" s="915"/>
      <c r="AQ30" s="915"/>
      <c r="AR30" s="915"/>
      <c r="AS30" s="915"/>
      <c r="AT30" s="915"/>
      <c r="AU30" s="915"/>
      <c r="AV30" s="915"/>
      <c r="AW30" s="49"/>
    </row>
    <row r="31" spans="1:49" ht="9.75" customHeight="1" x14ac:dyDescent="0.4">
      <c r="A31" s="49"/>
      <c r="B31" s="892" t="s">
        <v>49</v>
      </c>
      <c r="C31" s="893"/>
      <c r="D31" s="899" t="s">
        <v>106</v>
      </c>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c r="AK31" s="900"/>
      <c r="AL31" s="900"/>
      <c r="AM31" s="900"/>
      <c r="AN31" s="900"/>
      <c r="AO31" s="900"/>
      <c r="AP31" s="900"/>
      <c r="AQ31" s="900"/>
      <c r="AR31" s="900"/>
      <c r="AS31" s="900"/>
      <c r="AT31" s="900"/>
      <c r="AU31" s="900"/>
      <c r="AV31" s="900"/>
      <c r="AW31" s="49"/>
    </row>
    <row r="32" spans="1:49" ht="9.75" customHeight="1" x14ac:dyDescent="0.4">
      <c r="A32" s="49"/>
      <c r="B32" s="892" t="s">
        <v>49</v>
      </c>
      <c r="C32" s="893"/>
      <c r="D32" s="899" t="s">
        <v>407</v>
      </c>
      <c r="E32" s="900"/>
      <c r="F32" s="900"/>
      <c r="G32" s="900"/>
      <c r="H32" s="900"/>
      <c r="I32" s="900"/>
      <c r="J32" s="900"/>
      <c r="K32" s="900"/>
      <c r="L32" s="900"/>
      <c r="M32" s="900"/>
      <c r="N32" s="900"/>
      <c r="O32" s="900"/>
      <c r="P32" s="900"/>
      <c r="Q32" s="900"/>
      <c r="R32" s="900"/>
      <c r="S32" s="900"/>
      <c r="T32" s="900"/>
      <c r="U32" s="900"/>
      <c r="V32" s="900"/>
      <c r="W32" s="900"/>
      <c r="X32" s="900"/>
      <c r="Y32" s="900"/>
      <c r="Z32" s="900"/>
      <c r="AA32" s="900"/>
      <c r="AB32" s="900"/>
      <c r="AC32" s="900"/>
      <c r="AD32" s="900"/>
      <c r="AE32" s="900"/>
      <c r="AF32" s="900"/>
      <c r="AG32" s="900"/>
      <c r="AH32" s="900"/>
      <c r="AI32" s="900"/>
      <c r="AJ32" s="900"/>
      <c r="AK32" s="900"/>
      <c r="AL32" s="900"/>
      <c r="AM32" s="900"/>
      <c r="AN32" s="900"/>
      <c r="AO32" s="900"/>
      <c r="AP32" s="900"/>
      <c r="AQ32" s="900"/>
      <c r="AR32" s="900"/>
      <c r="AS32" s="900"/>
      <c r="AT32" s="900"/>
      <c r="AU32" s="900"/>
      <c r="AV32" s="900"/>
      <c r="AW32" s="49"/>
    </row>
    <row r="33" spans="1:49" ht="9.75" customHeight="1" x14ac:dyDescent="0.4">
      <c r="A33" s="49"/>
      <c r="B33" s="892"/>
      <c r="C33" s="893"/>
      <c r="D33" s="899" t="s">
        <v>107</v>
      </c>
      <c r="E33" s="900"/>
      <c r="F33" s="900"/>
      <c r="G33" s="900"/>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900"/>
      <c r="AM33" s="900"/>
      <c r="AN33" s="900"/>
      <c r="AO33" s="900"/>
      <c r="AP33" s="900"/>
      <c r="AQ33" s="900"/>
      <c r="AR33" s="900"/>
      <c r="AS33" s="900"/>
      <c r="AT33" s="900"/>
      <c r="AU33" s="900"/>
      <c r="AV33" s="900"/>
      <c r="AW33" s="49"/>
    </row>
  </sheetData>
  <sheetProtection password="DA60" sheet="1" objects="1" scenarios="1"/>
  <mergeCells count="155">
    <mergeCell ref="AA28:AD28"/>
    <mergeCell ref="AE28:AF28"/>
    <mergeCell ref="AG24:AV24"/>
    <mergeCell ref="AG27:AV27"/>
    <mergeCell ref="AG28:AV28"/>
    <mergeCell ref="Y21:Z21"/>
    <mergeCell ref="O29:R29"/>
    <mergeCell ref="S29:T29"/>
    <mergeCell ref="U29:X29"/>
    <mergeCell ref="Y29:Z29"/>
    <mergeCell ref="AA29:AD29"/>
    <mergeCell ref="AE29:AF29"/>
    <mergeCell ref="AG29:AV29"/>
    <mergeCell ref="O28:R28"/>
    <mergeCell ref="S28:T28"/>
    <mergeCell ref="U28:X28"/>
    <mergeCell ref="Y19:Z19"/>
    <mergeCell ref="Y22:Z22"/>
    <mergeCell ref="AG25:AV25"/>
    <mergeCell ref="AG26:AV26"/>
    <mergeCell ref="AE27:AF27"/>
    <mergeCell ref="U16:X16"/>
    <mergeCell ref="U17:X17"/>
    <mergeCell ref="U21:X21"/>
    <mergeCell ref="U27:X27"/>
    <mergeCell ref="AG16:AV16"/>
    <mergeCell ref="Y17:Z17"/>
    <mergeCell ref="Y18:Z18"/>
    <mergeCell ref="AE17:AF17"/>
    <mergeCell ref="AG19:AV20"/>
    <mergeCell ref="Y16:Z16"/>
    <mergeCell ref="AE16:AF16"/>
    <mergeCell ref="U19:X19"/>
    <mergeCell ref="U26:X26"/>
    <mergeCell ref="U22:X22"/>
    <mergeCell ref="O23:AV23"/>
    <mergeCell ref="O21:R21"/>
    <mergeCell ref="U14:Z14"/>
    <mergeCell ref="U15:X15"/>
    <mergeCell ref="Y15:Z15"/>
    <mergeCell ref="AA16:AD16"/>
    <mergeCell ref="D30:AV30"/>
    <mergeCell ref="D31:AV31"/>
    <mergeCell ref="D32:AV32"/>
    <mergeCell ref="AA19:AD19"/>
    <mergeCell ref="AE19:AF19"/>
    <mergeCell ref="Y27:Z27"/>
    <mergeCell ref="AE21:AF21"/>
    <mergeCell ref="AA22:AD22"/>
    <mergeCell ref="AE22:AF22"/>
    <mergeCell ref="B28:D28"/>
    <mergeCell ref="B29:D29"/>
    <mergeCell ref="B22:D22"/>
    <mergeCell ref="B30:C30"/>
    <mergeCell ref="B31:C31"/>
    <mergeCell ref="B32:C32"/>
    <mergeCell ref="AA21:AD21"/>
    <mergeCell ref="AA27:AD27"/>
    <mergeCell ref="AA24:AD24"/>
    <mergeCell ref="B27:D27"/>
    <mergeCell ref="U18:X18"/>
    <mergeCell ref="E18:N18"/>
    <mergeCell ref="B14:D15"/>
    <mergeCell ref="S17:T17"/>
    <mergeCell ref="O18:R18"/>
    <mergeCell ref="O27:R27"/>
    <mergeCell ref="S27:T27"/>
    <mergeCell ref="S18:T18"/>
    <mergeCell ref="O17:R17"/>
    <mergeCell ref="B16:D16"/>
    <mergeCell ref="B17:D17"/>
    <mergeCell ref="B18:D18"/>
    <mergeCell ref="B21:D21"/>
    <mergeCell ref="B23:D26"/>
    <mergeCell ref="B19:D20"/>
    <mergeCell ref="O14:T14"/>
    <mergeCell ref="S15:T15"/>
    <mergeCell ref="O16:R16"/>
    <mergeCell ref="S16:T16"/>
    <mergeCell ref="S21:T21"/>
    <mergeCell ref="O22:R22"/>
    <mergeCell ref="S22:T22"/>
    <mergeCell ref="S26:T26"/>
    <mergeCell ref="E29:N29"/>
    <mergeCell ref="AG14:AV15"/>
    <mergeCell ref="AG17:AV17"/>
    <mergeCell ref="AG18:AV18"/>
    <mergeCell ref="E17:N17"/>
    <mergeCell ref="E16:N16"/>
    <mergeCell ref="AG21:AV21"/>
    <mergeCell ref="AG22:AV22"/>
    <mergeCell ref="AA26:AD26"/>
    <mergeCell ref="AE26:AF26"/>
    <mergeCell ref="O20:R20"/>
    <mergeCell ref="S20:T20"/>
    <mergeCell ref="U20:X20"/>
    <mergeCell ref="E14:N15"/>
    <mergeCell ref="O19:R19"/>
    <mergeCell ref="S19:T19"/>
    <mergeCell ref="O15:R15"/>
    <mergeCell ref="AA18:AD18"/>
    <mergeCell ref="AE18:AF18"/>
    <mergeCell ref="Y26:Z26"/>
    <mergeCell ref="AA17:AD17"/>
    <mergeCell ref="AA14:AF14"/>
    <mergeCell ref="AA15:AD15"/>
    <mergeCell ref="AE15:AF15"/>
    <mergeCell ref="B33:C33"/>
    <mergeCell ref="Y20:Z20"/>
    <mergeCell ref="AA20:AD20"/>
    <mergeCell ref="AE20:AF20"/>
    <mergeCell ref="AE24:AF24"/>
    <mergeCell ref="O25:R25"/>
    <mergeCell ref="S25:T25"/>
    <mergeCell ref="U25:X25"/>
    <mergeCell ref="Y25:Z25"/>
    <mergeCell ref="AA25:AD25"/>
    <mergeCell ref="AE25:AF25"/>
    <mergeCell ref="O24:R24"/>
    <mergeCell ref="S24:T24"/>
    <mergeCell ref="U24:X24"/>
    <mergeCell ref="Y24:Z24"/>
    <mergeCell ref="O26:R26"/>
    <mergeCell ref="E23:N26"/>
    <mergeCell ref="E22:N22"/>
    <mergeCell ref="E21:N21"/>
    <mergeCell ref="E19:N20"/>
    <mergeCell ref="Y28:Z28"/>
    <mergeCell ref="D33:AV33"/>
    <mergeCell ref="E27:N27"/>
    <mergeCell ref="E28:N28"/>
    <mergeCell ref="AX2:BW6"/>
    <mergeCell ref="B2:J2"/>
    <mergeCell ref="K2:R2"/>
    <mergeCell ref="AN3:AO3"/>
    <mergeCell ref="S8:AV8"/>
    <mergeCell ref="B7:R8"/>
    <mergeCell ref="AO2:AV2"/>
    <mergeCell ref="AF2:AM2"/>
    <mergeCell ref="A4:AW4"/>
    <mergeCell ref="B5:R5"/>
    <mergeCell ref="B6:R6"/>
    <mergeCell ref="AP3:AW3"/>
    <mergeCell ref="AX7:BQ11"/>
    <mergeCell ref="B9:R9"/>
    <mergeCell ref="B11:R11"/>
    <mergeCell ref="S5:AV5"/>
    <mergeCell ref="S6:AV6"/>
    <mergeCell ref="S7:AV7"/>
    <mergeCell ref="S9:AV9"/>
    <mergeCell ref="S11:AE11"/>
    <mergeCell ref="AF11:AI11"/>
    <mergeCell ref="AJ11:AV11"/>
    <mergeCell ref="B10:R10"/>
    <mergeCell ref="S10:AV10"/>
  </mergeCells>
  <phoneticPr fontId="2"/>
  <dataValidations count="1">
    <dataValidation type="list" showInputMessage="1" showErrorMessage="1" sqref="Y24:Z29 AE24:AF29 AE16:AF22 Y16:Z22 S16:T22 S24:T29">
      <formula1>CHECK</formula1>
    </dataValidation>
  </dataValidations>
  <pageMargins left="0.7" right="0.39"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FF"/>
  </sheetPr>
  <dimension ref="A1:AT432"/>
  <sheetViews>
    <sheetView view="pageBreakPreview" zoomScaleNormal="100" zoomScaleSheetLayoutView="100" workbookViewId="0">
      <selection activeCell="A5" sqref="A5:AD5"/>
    </sheetView>
  </sheetViews>
  <sheetFormatPr defaultColWidth="9" defaultRowHeight="14.25" x14ac:dyDescent="0.4"/>
  <cols>
    <col min="1" max="4" width="2.875" style="47" customWidth="1"/>
    <col min="5" max="30" width="3" style="47" customWidth="1"/>
    <col min="31" max="103" width="2.625" style="47" customWidth="1"/>
    <col min="104" max="16384" width="9" style="47"/>
  </cols>
  <sheetData>
    <row r="1" spans="1:46" ht="60" customHeight="1" x14ac:dyDescent="0.4">
      <c r="A1" s="979" t="s">
        <v>529</v>
      </c>
      <c r="B1" s="980"/>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row>
    <row r="2" spans="1:46" x14ac:dyDescent="0.4">
      <c r="A2" s="983" t="s">
        <v>109</v>
      </c>
      <c r="B2" s="984"/>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67"/>
      <c r="AF2" s="67"/>
      <c r="AG2" s="67"/>
      <c r="AH2" s="67"/>
      <c r="AI2" s="67"/>
      <c r="AJ2" s="67"/>
      <c r="AK2" s="67"/>
      <c r="AL2" s="67"/>
      <c r="AM2" s="67"/>
      <c r="AN2" s="67"/>
      <c r="AO2" s="67"/>
      <c r="AP2" s="67"/>
      <c r="AQ2" s="67"/>
    </row>
    <row r="3" spans="1:46" ht="18" x14ac:dyDescent="0.4">
      <c r="A3" s="985"/>
      <c r="B3" s="985"/>
      <c r="C3" s="985"/>
      <c r="D3" s="985"/>
      <c r="E3" s="985"/>
      <c r="F3" s="985"/>
      <c r="G3" s="985"/>
      <c r="H3" s="985"/>
      <c r="I3" s="985"/>
      <c r="J3" s="985"/>
      <c r="K3" s="985"/>
      <c r="L3" s="985"/>
      <c r="M3" s="985"/>
      <c r="N3" s="985"/>
      <c r="O3" s="985"/>
      <c r="P3" s="985"/>
      <c r="Q3" s="985"/>
      <c r="R3" s="985"/>
      <c r="S3" s="985"/>
      <c r="T3" s="985"/>
      <c r="U3" s="985"/>
      <c r="V3" s="985"/>
      <c r="W3" s="985"/>
      <c r="X3" s="985"/>
      <c r="Y3" s="985"/>
      <c r="Z3" s="985"/>
      <c r="AA3" s="985"/>
      <c r="AB3" s="985"/>
      <c r="AC3" s="985"/>
      <c r="AD3" s="985"/>
      <c r="AE3" s="52"/>
      <c r="AF3" s="52"/>
      <c r="AG3" s="52"/>
      <c r="AH3" s="52"/>
      <c r="AI3" s="52"/>
      <c r="AJ3" s="52"/>
      <c r="AK3" s="52"/>
      <c r="AL3" s="52"/>
      <c r="AM3" s="52"/>
      <c r="AN3" s="52"/>
      <c r="AO3" s="52"/>
      <c r="AP3" s="52"/>
      <c r="AQ3" s="52"/>
    </row>
    <row r="4" spans="1:46" ht="19.5" customHeight="1" x14ac:dyDescent="0.4">
      <c r="A4" s="101"/>
      <c r="B4" s="101"/>
      <c r="C4" s="101"/>
      <c r="D4" s="101"/>
      <c r="E4" s="101"/>
      <c r="F4" s="101"/>
      <c r="G4" s="101"/>
      <c r="H4" s="101"/>
      <c r="I4" s="101"/>
      <c r="J4" s="101"/>
      <c r="K4" s="101"/>
      <c r="L4" s="994" t="str">
        <f>ADM!$D$4</f>
        <v>Kenya 2020</v>
      </c>
      <c r="M4" s="995"/>
      <c r="N4" s="995"/>
      <c r="O4" s="995"/>
      <c r="P4" s="995"/>
      <c r="Q4" s="996"/>
      <c r="R4" s="996"/>
      <c r="S4" s="996"/>
      <c r="T4" s="101"/>
      <c r="U4" s="101"/>
      <c r="V4" s="101"/>
      <c r="W4" s="101"/>
      <c r="X4" s="101"/>
      <c r="Y4" s="101"/>
      <c r="Z4" s="101"/>
      <c r="AA4" s="101"/>
      <c r="AB4" s="101"/>
      <c r="AC4" s="101"/>
      <c r="AD4" s="101"/>
      <c r="AE4" s="99"/>
      <c r="AF4" s="99"/>
      <c r="AG4" s="99"/>
      <c r="AH4" s="99"/>
      <c r="AI4" s="99"/>
      <c r="AJ4" s="99"/>
      <c r="AK4" s="99"/>
      <c r="AL4" s="99"/>
      <c r="AM4" s="99"/>
      <c r="AN4" s="99"/>
      <c r="AO4" s="99"/>
      <c r="AP4" s="99"/>
      <c r="AQ4" s="99"/>
    </row>
    <row r="5" spans="1:46" ht="19.5" customHeight="1" x14ac:dyDescent="0.4">
      <c r="A5" s="991" t="s">
        <v>234</v>
      </c>
      <c r="B5" s="991"/>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row>
    <row r="6" spans="1:46" ht="17.25" customHeight="1" x14ac:dyDescent="0.4">
      <c r="A6" s="992" t="s">
        <v>235</v>
      </c>
      <c r="B6" s="992"/>
      <c r="C6" s="992"/>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C6" s="992"/>
      <c r="AD6" s="992"/>
    </row>
    <row r="7" spans="1:46" ht="17.25" customHeight="1" x14ac:dyDescent="0.4">
      <c r="A7" s="992"/>
      <c r="B7" s="992"/>
      <c r="C7" s="992"/>
      <c r="D7" s="992"/>
      <c r="E7" s="992"/>
      <c r="F7" s="992"/>
      <c r="G7" s="992"/>
      <c r="H7" s="992"/>
      <c r="I7" s="992"/>
      <c r="J7" s="992"/>
      <c r="K7" s="992"/>
      <c r="L7" s="992"/>
      <c r="M7" s="992"/>
      <c r="N7" s="992"/>
      <c r="O7" s="992"/>
      <c r="P7" s="992"/>
      <c r="Q7" s="992"/>
      <c r="R7" s="992"/>
      <c r="S7" s="992"/>
      <c r="T7" s="992"/>
      <c r="U7" s="992"/>
      <c r="V7" s="992"/>
      <c r="W7" s="992"/>
      <c r="X7" s="992"/>
      <c r="Y7" s="992"/>
      <c r="Z7" s="992"/>
      <c r="AA7" s="992"/>
      <c r="AB7" s="992"/>
      <c r="AC7" s="992"/>
      <c r="AD7" s="992"/>
    </row>
    <row r="8" spans="1:46" ht="17.25" customHeight="1" x14ac:dyDescent="0.4">
      <c r="A8" s="992"/>
      <c r="B8" s="992"/>
      <c r="C8" s="992"/>
      <c r="D8" s="992"/>
      <c r="E8" s="992"/>
      <c r="F8" s="992"/>
      <c r="G8" s="992"/>
      <c r="H8" s="992"/>
      <c r="I8" s="992"/>
      <c r="J8" s="992"/>
      <c r="K8" s="992"/>
      <c r="L8" s="992"/>
      <c r="M8" s="992"/>
      <c r="N8" s="992"/>
      <c r="O8" s="992"/>
      <c r="P8" s="992"/>
      <c r="Q8" s="992"/>
      <c r="R8" s="992"/>
      <c r="S8" s="992"/>
      <c r="T8" s="992"/>
      <c r="U8" s="992"/>
      <c r="V8" s="992"/>
      <c r="W8" s="992"/>
      <c r="X8" s="992"/>
      <c r="Y8" s="992"/>
      <c r="Z8" s="992"/>
      <c r="AA8" s="992"/>
      <c r="AB8" s="992"/>
      <c r="AC8" s="992"/>
      <c r="AD8" s="992"/>
    </row>
    <row r="9" spans="1:46" ht="12" customHeight="1" x14ac:dyDescent="0.4">
      <c r="A9" s="939" t="s">
        <v>236</v>
      </c>
      <c r="B9" s="939"/>
      <c r="C9" s="939"/>
      <c r="D9" s="939"/>
      <c r="E9" s="939"/>
      <c r="F9" s="939"/>
      <c r="G9" s="939"/>
      <c r="H9" s="939"/>
      <c r="I9" s="939"/>
      <c r="J9" s="993" t="str">
        <f>'(1) AF'!I36&amp;" "&amp;'(1) AF'!I39&amp;" "&amp;'(1) AF'!I42</f>
        <v xml:space="preserve">  </v>
      </c>
      <c r="K9" s="993"/>
      <c r="L9" s="993"/>
      <c r="M9" s="993"/>
      <c r="N9" s="993"/>
      <c r="O9" s="993"/>
      <c r="P9" s="993"/>
      <c r="Q9" s="993"/>
      <c r="R9" s="993"/>
      <c r="S9" s="993"/>
      <c r="T9" s="993"/>
      <c r="U9" s="993"/>
      <c r="V9" s="993"/>
      <c r="W9" s="993"/>
      <c r="X9" s="993"/>
      <c r="Y9" s="993"/>
      <c r="Z9" s="993"/>
      <c r="AA9" s="993"/>
      <c r="AB9" s="993"/>
      <c r="AC9" s="993"/>
      <c r="AD9" s="993"/>
      <c r="AE9" s="981" t="s">
        <v>389</v>
      </c>
      <c r="AF9" s="982"/>
      <c r="AG9" s="982"/>
      <c r="AH9" s="982"/>
      <c r="AI9" s="982"/>
      <c r="AJ9" s="982"/>
      <c r="AK9" s="982"/>
      <c r="AL9" s="982"/>
      <c r="AM9" s="982"/>
      <c r="AN9" s="982"/>
      <c r="AO9" s="982"/>
      <c r="AP9" s="982"/>
      <c r="AQ9" s="982"/>
      <c r="AR9" s="982"/>
      <c r="AS9" s="982"/>
      <c r="AT9" s="982"/>
    </row>
    <row r="10" spans="1:46" ht="12" customHeight="1" x14ac:dyDescent="0.4">
      <c r="A10" s="939"/>
      <c r="B10" s="939"/>
      <c r="C10" s="939"/>
      <c r="D10" s="939"/>
      <c r="E10" s="939"/>
      <c r="F10" s="939"/>
      <c r="G10" s="939"/>
      <c r="H10" s="939"/>
      <c r="I10" s="939"/>
      <c r="J10" s="993"/>
      <c r="K10" s="993"/>
      <c r="L10" s="993"/>
      <c r="M10" s="993"/>
      <c r="N10" s="993"/>
      <c r="O10" s="993"/>
      <c r="P10" s="993"/>
      <c r="Q10" s="993"/>
      <c r="R10" s="993"/>
      <c r="S10" s="993"/>
      <c r="T10" s="993"/>
      <c r="U10" s="993"/>
      <c r="V10" s="993"/>
      <c r="W10" s="993"/>
      <c r="X10" s="993"/>
      <c r="Y10" s="993"/>
      <c r="Z10" s="993"/>
      <c r="AA10" s="993"/>
      <c r="AB10" s="993"/>
      <c r="AC10" s="993"/>
      <c r="AD10" s="993"/>
      <c r="AE10" s="981"/>
      <c r="AF10" s="982"/>
      <c r="AG10" s="982"/>
      <c r="AH10" s="982"/>
      <c r="AI10" s="982"/>
      <c r="AJ10" s="982"/>
      <c r="AK10" s="982"/>
      <c r="AL10" s="982"/>
      <c r="AM10" s="982"/>
      <c r="AN10" s="982"/>
      <c r="AO10" s="982"/>
      <c r="AP10" s="982"/>
      <c r="AQ10" s="982"/>
      <c r="AR10" s="982"/>
      <c r="AS10" s="982"/>
      <c r="AT10" s="982"/>
    </row>
    <row r="11" spans="1:46" ht="12" customHeight="1" x14ac:dyDescent="0.4">
      <c r="A11" s="939" t="s">
        <v>237</v>
      </c>
      <c r="B11" s="939"/>
      <c r="C11" s="939"/>
      <c r="D11" s="939"/>
      <c r="E11" s="939"/>
      <c r="F11" s="939"/>
      <c r="G11" s="939"/>
      <c r="H11" s="939"/>
      <c r="I11" s="939"/>
      <c r="J11" s="997" t="str">
        <f>IF('(1) AF'!B16="","",'(1) AF'!B16)</f>
        <v/>
      </c>
      <c r="K11" s="997"/>
      <c r="L11" s="997"/>
      <c r="M11" s="997"/>
      <c r="N11" s="997"/>
      <c r="O11" s="997"/>
      <c r="P11" s="997"/>
      <c r="Q11" s="997"/>
      <c r="R11" s="997"/>
      <c r="S11" s="997"/>
      <c r="T11" s="997"/>
      <c r="U11" s="997"/>
      <c r="V11" s="997"/>
      <c r="W11" s="997"/>
      <c r="X11" s="997"/>
      <c r="Y11" s="997"/>
      <c r="Z11" s="997"/>
      <c r="AA11" s="997"/>
      <c r="AB11" s="997"/>
      <c r="AC11" s="997"/>
      <c r="AD11" s="997"/>
      <c r="AE11" s="981"/>
      <c r="AF11" s="982"/>
      <c r="AG11" s="982"/>
      <c r="AH11" s="982"/>
      <c r="AI11" s="982"/>
      <c r="AJ11" s="982"/>
      <c r="AK11" s="982"/>
      <c r="AL11" s="982"/>
      <c r="AM11" s="982"/>
      <c r="AN11" s="982"/>
      <c r="AO11" s="982"/>
      <c r="AP11" s="982"/>
      <c r="AQ11" s="982"/>
      <c r="AR11" s="982"/>
      <c r="AS11" s="982"/>
      <c r="AT11" s="982"/>
    </row>
    <row r="12" spans="1:46" ht="12" customHeight="1" x14ac:dyDescent="0.4">
      <c r="A12" s="939"/>
      <c r="B12" s="939"/>
      <c r="C12" s="939"/>
      <c r="D12" s="939"/>
      <c r="E12" s="939"/>
      <c r="F12" s="939"/>
      <c r="G12" s="939"/>
      <c r="H12" s="939"/>
      <c r="I12" s="939"/>
      <c r="J12" s="997"/>
      <c r="K12" s="997"/>
      <c r="L12" s="997"/>
      <c r="M12" s="997"/>
      <c r="N12" s="997"/>
      <c r="O12" s="997"/>
      <c r="P12" s="997"/>
      <c r="Q12" s="997"/>
      <c r="R12" s="997"/>
      <c r="S12" s="997"/>
      <c r="T12" s="997"/>
      <c r="U12" s="997"/>
      <c r="V12" s="997"/>
      <c r="W12" s="997"/>
      <c r="X12" s="997"/>
      <c r="Y12" s="997"/>
      <c r="Z12" s="997"/>
      <c r="AA12" s="997"/>
      <c r="AB12" s="997"/>
      <c r="AC12" s="997"/>
      <c r="AD12" s="997"/>
      <c r="AE12" s="981"/>
      <c r="AF12" s="982"/>
      <c r="AG12" s="982"/>
      <c r="AH12" s="982"/>
      <c r="AI12" s="982"/>
      <c r="AJ12" s="982"/>
      <c r="AK12" s="982"/>
      <c r="AL12" s="982"/>
      <c r="AM12" s="982"/>
      <c r="AN12" s="982"/>
      <c r="AO12" s="982"/>
      <c r="AP12" s="982"/>
      <c r="AQ12" s="982"/>
      <c r="AR12" s="982"/>
      <c r="AS12" s="982"/>
      <c r="AT12" s="982"/>
    </row>
    <row r="13" spans="1:46" ht="12" customHeight="1" x14ac:dyDescent="0.4">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row>
    <row r="14" spans="1:46" ht="12" customHeight="1" x14ac:dyDescent="0.4">
      <c r="A14" s="102" t="s">
        <v>238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row>
    <row r="15" spans="1:46" ht="12" customHeight="1" x14ac:dyDescent="0.4">
      <c r="A15" s="103" t="s">
        <v>239</v>
      </c>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row>
    <row r="16" spans="1:46" ht="12" customHeight="1" x14ac:dyDescent="0.4">
      <c r="A16" s="989" t="str">
        <f>ADM!F17</f>
        <v>State Department for Public Service, Ministry of Public Service and Gender Affairs</v>
      </c>
      <c r="B16" s="990"/>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row>
    <row r="17" spans="1:30" ht="12" customHeight="1" x14ac:dyDescent="0.4">
      <c r="A17" s="986" t="s">
        <v>406</v>
      </c>
      <c r="B17" s="987"/>
      <c r="C17" s="987"/>
      <c r="D17" s="987"/>
      <c r="E17" s="987"/>
      <c r="F17" s="987"/>
      <c r="G17" s="987"/>
      <c r="H17" s="987"/>
      <c r="I17" s="987"/>
      <c r="J17" s="987"/>
      <c r="K17" s="987"/>
      <c r="L17" s="987"/>
      <c r="M17" s="987"/>
      <c r="N17" s="987"/>
      <c r="O17" s="987"/>
      <c r="P17" s="987"/>
      <c r="Q17" s="987"/>
      <c r="R17" s="987"/>
      <c r="S17" s="987"/>
      <c r="T17" s="987"/>
      <c r="U17" s="987"/>
      <c r="V17" s="987"/>
      <c r="W17" s="987"/>
      <c r="X17" s="987"/>
      <c r="Y17" s="987"/>
      <c r="Z17" s="987"/>
      <c r="AA17" s="987"/>
      <c r="AB17" s="987"/>
      <c r="AC17" s="987"/>
      <c r="AD17" s="987"/>
    </row>
    <row r="18" spans="1:30" ht="12.75" customHeight="1" x14ac:dyDescent="0.4">
      <c r="A18" s="987"/>
      <c r="B18" s="987"/>
      <c r="C18" s="987"/>
      <c r="D18" s="987"/>
      <c r="E18" s="987"/>
      <c r="F18" s="987"/>
      <c r="G18" s="987"/>
      <c r="H18" s="987"/>
      <c r="I18" s="987"/>
      <c r="J18" s="987"/>
      <c r="K18" s="987"/>
      <c r="L18" s="987"/>
      <c r="M18" s="987"/>
      <c r="N18" s="987"/>
      <c r="O18" s="987"/>
      <c r="P18" s="987"/>
      <c r="Q18" s="987"/>
      <c r="R18" s="987"/>
      <c r="S18" s="987"/>
      <c r="T18" s="987"/>
      <c r="U18" s="987"/>
      <c r="V18" s="987"/>
      <c r="W18" s="987"/>
      <c r="X18" s="987"/>
      <c r="Y18" s="987"/>
      <c r="Z18" s="987"/>
      <c r="AA18" s="987"/>
      <c r="AB18" s="987"/>
      <c r="AC18" s="987"/>
      <c r="AD18" s="987"/>
    </row>
    <row r="19" spans="1:30" ht="12.75" customHeight="1" x14ac:dyDescent="0.4">
      <c r="A19" s="987"/>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row>
    <row r="20" spans="1:30" ht="12.75" customHeight="1" x14ac:dyDescent="0.4">
      <c r="A20" s="987"/>
      <c r="B20" s="987"/>
      <c r="C20" s="987"/>
      <c r="D20" s="987"/>
      <c r="E20" s="987"/>
      <c r="F20" s="987"/>
      <c r="G20" s="987"/>
      <c r="H20" s="987"/>
      <c r="I20" s="987"/>
      <c r="J20" s="987"/>
      <c r="K20" s="987"/>
      <c r="L20" s="987"/>
      <c r="M20" s="987"/>
      <c r="N20" s="987"/>
      <c r="O20" s="987"/>
      <c r="P20" s="987"/>
      <c r="Q20" s="987"/>
      <c r="R20" s="987"/>
      <c r="S20" s="987"/>
      <c r="T20" s="987"/>
      <c r="U20" s="987"/>
      <c r="V20" s="987"/>
      <c r="W20" s="987"/>
      <c r="X20" s="987"/>
      <c r="Y20" s="987"/>
      <c r="Z20" s="987"/>
      <c r="AA20" s="987"/>
      <c r="AB20" s="987"/>
      <c r="AC20" s="987"/>
      <c r="AD20" s="987"/>
    </row>
    <row r="21" spans="1:30" ht="12.75" customHeight="1" x14ac:dyDescent="0.4">
      <c r="A21" s="988"/>
      <c r="B21" s="988"/>
      <c r="C21" s="988"/>
      <c r="D21" s="988"/>
      <c r="E21" s="988"/>
      <c r="F21" s="988"/>
      <c r="G21" s="988"/>
      <c r="H21" s="988"/>
      <c r="I21" s="988"/>
      <c r="J21" s="988"/>
      <c r="K21" s="988"/>
      <c r="L21" s="988"/>
      <c r="M21" s="988"/>
      <c r="N21" s="988"/>
      <c r="O21" s="988"/>
      <c r="P21" s="988"/>
      <c r="Q21" s="988"/>
      <c r="R21" s="988"/>
      <c r="S21" s="988"/>
      <c r="T21" s="988"/>
      <c r="U21" s="988"/>
      <c r="V21" s="988"/>
      <c r="W21" s="988"/>
      <c r="X21" s="988"/>
      <c r="Y21" s="988"/>
      <c r="Z21" s="988"/>
      <c r="AA21" s="988"/>
      <c r="AB21" s="988"/>
      <c r="AC21" s="988"/>
      <c r="AD21" s="988"/>
    </row>
    <row r="22" spans="1:30" ht="12.75" customHeight="1" x14ac:dyDescent="0.4">
      <c r="A22" s="988"/>
      <c r="B22" s="988"/>
      <c r="C22" s="988"/>
      <c r="D22" s="988"/>
      <c r="E22" s="988"/>
      <c r="F22" s="988"/>
      <c r="G22" s="988"/>
      <c r="H22" s="988"/>
      <c r="I22" s="988"/>
      <c r="J22" s="988"/>
      <c r="K22" s="988"/>
      <c r="L22" s="988"/>
      <c r="M22" s="988"/>
      <c r="N22" s="988"/>
      <c r="O22" s="988"/>
      <c r="P22" s="988"/>
      <c r="Q22" s="988"/>
      <c r="R22" s="988"/>
      <c r="S22" s="988"/>
      <c r="T22" s="988"/>
      <c r="U22" s="988"/>
      <c r="V22" s="988"/>
      <c r="W22" s="988"/>
      <c r="X22" s="988"/>
      <c r="Y22" s="988"/>
      <c r="Z22" s="988"/>
      <c r="AA22" s="988"/>
      <c r="AB22" s="988"/>
      <c r="AC22" s="988"/>
      <c r="AD22" s="988"/>
    </row>
    <row r="23" spans="1:30" ht="13.5" customHeight="1" x14ac:dyDescent="0.4">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row>
    <row r="24" spans="1:30" ht="13.5" customHeight="1" x14ac:dyDescent="0.4">
      <c r="A24" s="956" t="s">
        <v>241</v>
      </c>
      <c r="B24" s="957"/>
      <c r="C24" s="964" t="s">
        <v>242</v>
      </c>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row>
    <row r="25" spans="1:30" ht="13.5" customHeight="1" x14ac:dyDescent="0.4">
      <c r="A25" s="947"/>
      <c r="B25" s="948"/>
      <c r="C25" s="948"/>
      <c r="D25" s="948"/>
      <c r="E25" s="948"/>
      <c r="F25" s="948"/>
      <c r="G25" s="948"/>
      <c r="H25" s="948"/>
      <c r="I25" s="948"/>
      <c r="J25" s="948"/>
      <c r="K25" s="948"/>
      <c r="L25" s="948"/>
      <c r="M25" s="948"/>
      <c r="N25" s="948"/>
      <c r="O25" s="948"/>
      <c r="P25" s="948"/>
      <c r="Q25" s="948"/>
      <c r="R25" s="948"/>
      <c r="S25" s="948"/>
      <c r="T25" s="948"/>
      <c r="U25" s="948"/>
      <c r="V25" s="948"/>
      <c r="W25" s="948"/>
      <c r="X25" s="948"/>
      <c r="Y25" s="948"/>
      <c r="Z25" s="948"/>
      <c r="AA25" s="948"/>
      <c r="AB25" s="948"/>
      <c r="AC25" s="948"/>
      <c r="AD25" s="949"/>
    </row>
    <row r="26" spans="1:30" ht="13.5" customHeight="1" x14ac:dyDescent="0.4">
      <c r="A26" s="950"/>
      <c r="B26" s="951"/>
      <c r="C26" s="951"/>
      <c r="D26" s="951"/>
      <c r="E26" s="951"/>
      <c r="F26" s="951"/>
      <c r="G26" s="951"/>
      <c r="H26" s="951"/>
      <c r="I26" s="951"/>
      <c r="J26" s="951"/>
      <c r="K26" s="951"/>
      <c r="L26" s="951"/>
      <c r="M26" s="951"/>
      <c r="N26" s="951"/>
      <c r="O26" s="951"/>
      <c r="P26" s="951"/>
      <c r="Q26" s="951"/>
      <c r="R26" s="951"/>
      <c r="S26" s="951"/>
      <c r="T26" s="951"/>
      <c r="U26" s="951"/>
      <c r="V26" s="951"/>
      <c r="W26" s="951"/>
      <c r="X26" s="951"/>
      <c r="Y26" s="951"/>
      <c r="Z26" s="951"/>
      <c r="AA26" s="951"/>
      <c r="AB26" s="951"/>
      <c r="AC26" s="951"/>
      <c r="AD26" s="952"/>
    </row>
    <row r="27" spans="1:30" ht="13.5" customHeight="1" x14ac:dyDescent="0.4">
      <c r="A27" s="953"/>
      <c r="B27" s="954"/>
      <c r="C27" s="954"/>
      <c r="D27" s="954"/>
      <c r="E27" s="954"/>
      <c r="F27" s="954"/>
      <c r="G27" s="954"/>
      <c r="H27" s="954"/>
      <c r="I27" s="954"/>
      <c r="J27" s="954"/>
      <c r="K27" s="954"/>
      <c r="L27" s="954"/>
      <c r="M27" s="954"/>
      <c r="N27" s="954"/>
      <c r="O27" s="954"/>
      <c r="P27" s="954"/>
      <c r="Q27" s="954"/>
      <c r="R27" s="954"/>
      <c r="S27" s="954"/>
      <c r="T27" s="954"/>
      <c r="U27" s="954"/>
      <c r="V27" s="954"/>
      <c r="W27" s="954"/>
      <c r="X27" s="954"/>
      <c r="Y27" s="954"/>
      <c r="Z27" s="954"/>
      <c r="AA27" s="954"/>
      <c r="AB27" s="954"/>
      <c r="AC27" s="954"/>
      <c r="AD27" s="955"/>
    </row>
    <row r="28" spans="1:30" ht="13.5" customHeight="1" x14ac:dyDescent="0.4">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row>
    <row r="29" spans="1:30" ht="13.5" customHeight="1" x14ac:dyDescent="0.4">
      <c r="A29" s="956" t="s">
        <v>243</v>
      </c>
      <c r="B29" s="957"/>
      <c r="C29" s="964" t="s">
        <v>244</v>
      </c>
      <c r="D29" s="965"/>
      <c r="E29" s="965"/>
      <c r="F29" s="965"/>
      <c r="G29" s="965"/>
      <c r="H29" s="965"/>
      <c r="I29" s="965"/>
      <c r="J29" s="965"/>
      <c r="K29" s="965"/>
      <c r="L29" s="965"/>
      <c r="M29" s="965"/>
      <c r="N29" s="965"/>
      <c r="O29" s="965"/>
      <c r="P29" s="965"/>
      <c r="Q29" s="965"/>
      <c r="R29" s="965"/>
      <c r="S29" s="965"/>
      <c r="T29" s="965"/>
      <c r="U29" s="965"/>
      <c r="V29" s="965"/>
      <c r="W29" s="965"/>
      <c r="X29" s="965"/>
      <c r="Y29" s="965"/>
      <c r="Z29" s="965"/>
      <c r="AA29" s="965"/>
      <c r="AB29" s="965"/>
      <c r="AC29" s="965"/>
      <c r="AD29" s="965"/>
    </row>
    <row r="30" spans="1:30" ht="13.5" customHeight="1" x14ac:dyDescent="0.4">
      <c r="A30" s="977" t="s">
        <v>245</v>
      </c>
      <c r="B30" s="978"/>
      <c r="C30" s="978"/>
      <c r="D30" s="816"/>
      <c r="E30" s="966"/>
      <c r="F30" s="967"/>
      <c r="G30" s="967"/>
      <c r="H30" s="967"/>
      <c r="I30" s="967"/>
      <c r="J30" s="967"/>
      <c r="K30" s="967"/>
      <c r="L30" s="967"/>
      <c r="M30" s="967"/>
      <c r="N30" s="967"/>
      <c r="O30" s="967"/>
      <c r="P30" s="967"/>
      <c r="Q30" s="967"/>
      <c r="R30" s="967"/>
      <c r="S30" s="967"/>
      <c r="T30" s="967"/>
      <c r="U30" s="967"/>
      <c r="V30" s="967"/>
      <c r="W30" s="967"/>
      <c r="X30" s="967"/>
      <c r="Y30" s="967"/>
      <c r="Z30" s="967"/>
      <c r="AA30" s="967"/>
      <c r="AB30" s="967"/>
      <c r="AC30" s="967"/>
      <c r="AD30" s="967"/>
    </row>
    <row r="31" spans="1:30" ht="13.5" customHeight="1" x14ac:dyDescent="0.4">
      <c r="A31" s="978"/>
      <c r="B31" s="978"/>
      <c r="C31" s="978"/>
      <c r="D31" s="816"/>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row>
    <row r="32" spans="1:30" ht="13.5" customHeight="1" x14ac:dyDescent="0.4">
      <c r="A32" s="978"/>
      <c r="B32" s="978"/>
      <c r="C32" s="978"/>
      <c r="D32" s="816"/>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row>
    <row r="33" spans="1:30" ht="13.5" customHeight="1" x14ac:dyDescent="0.4">
      <c r="A33" s="977" t="s">
        <v>246</v>
      </c>
      <c r="B33" s="978"/>
      <c r="C33" s="978"/>
      <c r="D33" s="816"/>
      <c r="E33" s="966"/>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row>
    <row r="34" spans="1:30" ht="13.5" customHeight="1" x14ac:dyDescent="0.4">
      <c r="A34" s="978"/>
      <c r="B34" s="978"/>
      <c r="C34" s="978"/>
      <c r="D34" s="816"/>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row>
    <row r="35" spans="1:30" ht="13.5" customHeight="1" x14ac:dyDescent="0.4">
      <c r="A35" s="978"/>
      <c r="B35" s="978"/>
      <c r="C35" s="978"/>
      <c r="D35" s="816"/>
      <c r="E35" s="967"/>
      <c r="F35" s="967"/>
      <c r="G35" s="967"/>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row>
    <row r="36" spans="1:30" ht="13.5" customHeight="1" x14ac:dyDescent="0.4">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row>
    <row r="37" spans="1:30" ht="13.5" customHeight="1" x14ac:dyDescent="0.4">
      <c r="A37" s="956" t="s">
        <v>247</v>
      </c>
      <c r="B37" s="957"/>
      <c r="C37" s="964" t="s">
        <v>248</v>
      </c>
      <c r="D37" s="965"/>
      <c r="E37" s="965"/>
      <c r="F37" s="965"/>
      <c r="G37" s="965"/>
      <c r="H37" s="965"/>
      <c r="I37" s="965"/>
      <c r="J37" s="965"/>
      <c r="K37" s="965"/>
      <c r="L37" s="965"/>
      <c r="M37" s="965"/>
      <c r="N37" s="965"/>
      <c r="O37" s="965"/>
      <c r="P37" s="965"/>
      <c r="Q37" s="965"/>
      <c r="R37" s="965"/>
      <c r="S37" s="965"/>
      <c r="T37" s="965"/>
      <c r="U37" s="965"/>
      <c r="V37" s="965"/>
      <c r="W37" s="965"/>
      <c r="X37" s="965"/>
      <c r="Y37" s="965"/>
      <c r="Z37" s="965"/>
      <c r="AA37" s="965"/>
      <c r="AB37" s="965"/>
      <c r="AC37" s="965"/>
      <c r="AD37" s="965"/>
    </row>
    <row r="38" spans="1:30" ht="13.5" customHeight="1" x14ac:dyDescent="0.4">
      <c r="A38" s="977" t="s">
        <v>249</v>
      </c>
      <c r="B38" s="978"/>
      <c r="C38" s="978"/>
      <c r="D38" s="816"/>
      <c r="E38" s="966"/>
      <c r="F38" s="967"/>
      <c r="G38" s="967"/>
      <c r="H38" s="967"/>
      <c r="I38" s="967"/>
      <c r="J38" s="967"/>
      <c r="K38" s="967"/>
      <c r="L38" s="967"/>
      <c r="M38" s="967"/>
      <c r="N38" s="967"/>
      <c r="O38" s="967"/>
      <c r="P38" s="967"/>
      <c r="Q38" s="967"/>
      <c r="R38" s="967"/>
      <c r="S38" s="967"/>
      <c r="T38" s="967"/>
      <c r="U38" s="967"/>
      <c r="V38" s="967"/>
      <c r="W38" s="967"/>
      <c r="X38" s="967"/>
      <c r="Y38" s="967"/>
      <c r="Z38" s="967"/>
      <c r="AA38" s="967"/>
      <c r="AB38" s="967"/>
      <c r="AC38" s="967"/>
      <c r="AD38" s="967"/>
    </row>
    <row r="39" spans="1:30" ht="13.5" customHeight="1" x14ac:dyDescent="0.4">
      <c r="A39" s="978"/>
      <c r="B39" s="978"/>
      <c r="C39" s="978"/>
      <c r="D39" s="816"/>
      <c r="E39" s="967"/>
      <c r="F39" s="967"/>
      <c r="G39" s="967"/>
      <c r="H39" s="967"/>
      <c r="I39" s="967"/>
      <c r="J39" s="967"/>
      <c r="K39" s="967"/>
      <c r="L39" s="967"/>
      <c r="M39" s="967"/>
      <c r="N39" s="967"/>
      <c r="O39" s="967"/>
      <c r="P39" s="967"/>
      <c r="Q39" s="967"/>
      <c r="R39" s="967"/>
      <c r="S39" s="967"/>
      <c r="T39" s="967"/>
      <c r="U39" s="967"/>
      <c r="V39" s="967"/>
      <c r="W39" s="967"/>
      <c r="X39" s="967"/>
      <c r="Y39" s="967"/>
      <c r="Z39" s="967"/>
      <c r="AA39" s="967"/>
      <c r="AB39" s="967"/>
      <c r="AC39" s="967"/>
      <c r="AD39" s="967"/>
    </row>
    <row r="40" spans="1:30" ht="13.5" customHeight="1" x14ac:dyDescent="0.4">
      <c r="A40" s="978"/>
      <c r="B40" s="978"/>
      <c r="C40" s="978"/>
      <c r="D40" s="816"/>
      <c r="E40" s="967"/>
      <c r="F40" s="967"/>
      <c r="G40" s="967"/>
      <c r="H40" s="967"/>
      <c r="I40" s="967"/>
      <c r="J40" s="967"/>
      <c r="K40" s="967"/>
      <c r="L40" s="967"/>
      <c r="M40" s="967"/>
      <c r="N40" s="967"/>
      <c r="O40" s="967"/>
      <c r="P40" s="967"/>
      <c r="Q40" s="967"/>
      <c r="R40" s="967"/>
      <c r="S40" s="967"/>
      <c r="T40" s="967"/>
      <c r="U40" s="967"/>
      <c r="V40" s="967"/>
      <c r="W40" s="967"/>
      <c r="X40" s="967"/>
      <c r="Y40" s="967"/>
      <c r="Z40" s="967"/>
      <c r="AA40" s="967"/>
      <c r="AB40" s="967"/>
      <c r="AC40" s="967"/>
      <c r="AD40" s="967"/>
    </row>
    <row r="41" spans="1:30" ht="13.5" customHeight="1" x14ac:dyDescent="0.4">
      <c r="A41" s="977" t="s">
        <v>246</v>
      </c>
      <c r="B41" s="978"/>
      <c r="C41" s="978"/>
      <c r="D41" s="816"/>
      <c r="E41" s="966"/>
      <c r="F41" s="967"/>
      <c r="G41" s="967"/>
      <c r="H41" s="967"/>
      <c r="I41" s="967"/>
      <c r="J41" s="967"/>
      <c r="K41" s="967"/>
      <c r="L41" s="967"/>
      <c r="M41" s="967"/>
      <c r="N41" s="967"/>
      <c r="O41" s="967"/>
      <c r="P41" s="967"/>
      <c r="Q41" s="967"/>
      <c r="R41" s="967"/>
      <c r="S41" s="967"/>
      <c r="T41" s="967"/>
      <c r="U41" s="967"/>
      <c r="V41" s="967"/>
      <c r="W41" s="967"/>
      <c r="X41" s="967"/>
      <c r="Y41" s="967"/>
      <c r="Z41" s="967"/>
      <c r="AA41" s="967"/>
      <c r="AB41" s="967"/>
      <c r="AC41" s="967"/>
      <c r="AD41" s="967"/>
    </row>
    <row r="42" spans="1:30" ht="13.5" customHeight="1" x14ac:dyDescent="0.4">
      <c r="A42" s="978"/>
      <c r="B42" s="978"/>
      <c r="C42" s="978"/>
      <c r="D42" s="816"/>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row>
    <row r="43" spans="1:30" ht="13.5" customHeight="1" x14ac:dyDescent="0.4">
      <c r="A43" s="978"/>
      <c r="B43" s="978"/>
      <c r="C43" s="978"/>
      <c r="D43" s="816"/>
      <c r="E43" s="967"/>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row>
    <row r="44" spans="1:30" ht="13.5" customHeight="1" x14ac:dyDescent="0.4">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row>
    <row r="45" spans="1:30" ht="13.5" customHeight="1" x14ac:dyDescent="0.4">
      <c r="A45" s="956" t="s">
        <v>250</v>
      </c>
      <c r="B45" s="957"/>
      <c r="C45" s="972" t="s">
        <v>251</v>
      </c>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row>
    <row r="46" spans="1:30" ht="16.5" customHeight="1" x14ac:dyDescent="0.4">
      <c r="A46" s="101"/>
      <c r="B46" s="101"/>
      <c r="C46" s="974"/>
      <c r="D46" s="974"/>
      <c r="E46" s="974"/>
      <c r="F46" s="974"/>
      <c r="G46" s="974"/>
      <c r="H46" s="974"/>
      <c r="I46" s="974"/>
      <c r="J46" s="974"/>
      <c r="K46" s="974"/>
      <c r="L46" s="974"/>
      <c r="M46" s="974"/>
      <c r="N46" s="974"/>
      <c r="O46" s="974"/>
      <c r="P46" s="974"/>
      <c r="Q46" s="974"/>
      <c r="R46" s="974"/>
      <c r="S46" s="974"/>
      <c r="T46" s="974"/>
      <c r="U46" s="974"/>
      <c r="V46" s="974"/>
      <c r="W46" s="974"/>
      <c r="X46" s="974"/>
      <c r="Y46" s="974"/>
      <c r="Z46" s="974"/>
      <c r="AA46" s="974"/>
      <c r="AB46" s="974"/>
      <c r="AC46" s="974"/>
      <c r="AD46" s="974"/>
    </row>
    <row r="47" spans="1:30" ht="16.5" customHeight="1" x14ac:dyDescent="0.4">
      <c r="A47" s="101"/>
      <c r="B47" s="101"/>
      <c r="C47" s="974"/>
      <c r="D47" s="974"/>
      <c r="E47" s="974"/>
      <c r="F47" s="974"/>
      <c r="G47" s="974"/>
      <c r="H47" s="974"/>
      <c r="I47" s="974"/>
      <c r="J47" s="974"/>
      <c r="K47" s="974"/>
      <c r="L47" s="974"/>
      <c r="M47" s="974"/>
      <c r="N47" s="974"/>
      <c r="O47" s="974"/>
      <c r="P47" s="974"/>
      <c r="Q47" s="974"/>
      <c r="R47" s="974"/>
      <c r="S47" s="974"/>
      <c r="T47" s="974"/>
      <c r="U47" s="974"/>
      <c r="V47" s="974"/>
      <c r="W47" s="974"/>
      <c r="X47" s="974"/>
      <c r="Y47" s="974"/>
      <c r="Z47" s="974"/>
      <c r="AA47" s="974"/>
      <c r="AB47" s="974"/>
      <c r="AC47" s="974"/>
      <c r="AD47" s="974"/>
    </row>
    <row r="48" spans="1:30" ht="12.75" customHeight="1" x14ac:dyDescent="0.4">
      <c r="A48" s="966"/>
      <c r="B48" s="967"/>
      <c r="C48" s="967"/>
      <c r="D48" s="967"/>
      <c r="E48" s="967"/>
      <c r="F48" s="967"/>
      <c r="G48" s="967"/>
      <c r="H48" s="967"/>
      <c r="I48" s="967"/>
      <c r="J48" s="967"/>
      <c r="K48" s="967"/>
      <c r="L48" s="967"/>
      <c r="M48" s="967"/>
      <c r="N48" s="967"/>
      <c r="O48" s="967"/>
      <c r="P48" s="967"/>
      <c r="Q48" s="967"/>
      <c r="R48" s="967"/>
      <c r="S48" s="967"/>
      <c r="T48" s="967"/>
      <c r="U48" s="967"/>
      <c r="V48" s="967"/>
      <c r="W48" s="967"/>
      <c r="X48" s="967"/>
      <c r="Y48" s="967"/>
      <c r="Z48" s="967"/>
      <c r="AA48" s="967"/>
      <c r="AB48" s="967"/>
      <c r="AC48" s="967"/>
      <c r="AD48" s="967"/>
    </row>
    <row r="49" spans="1:36" ht="12.75" customHeight="1" x14ac:dyDescent="0.4">
      <c r="A49" s="967"/>
      <c r="B49" s="967"/>
      <c r="C49" s="967"/>
      <c r="D49" s="967"/>
      <c r="E49" s="967"/>
      <c r="F49" s="967"/>
      <c r="G49" s="967"/>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row>
    <row r="50" spans="1:36" ht="12.75" customHeight="1" x14ac:dyDescent="0.4">
      <c r="A50" s="967"/>
      <c r="B50" s="967"/>
      <c r="C50" s="967"/>
      <c r="D50" s="967"/>
      <c r="E50" s="967"/>
      <c r="F50" s="967"/>
      <c r="G50" s="967"/>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row>
    <row r="51" spans="1:36" ht="12.75" customHeight="1" x14ac:dyDescent="0.4">
      <c r="A51" s="967"/>
      <c r="B51" s="967"/>
      <c r="C51" s="967"/>
      <c r="D51" s="967"/>
      <c r="E51" s="967"/>
      <c r="F51" s="967"/>
      <c r="G51" s="967"/>
      <c r="H51" s="967"/>
      <c r="I51" s="967"/>
      <c r="J51" s="967"/>
      <c r="K51" s="967"/>
      <c r="L51" s="967"/>
      <c r="M51" s="967"/>
      <c r="N51" s="967"/>
      <c r="O51" s="967"/>
      <c r="P51" s="967"/>
      <c r="Q51" s="967"/>
      <c r="R51" s="967"/>
      <c r="S51" s="967"/>
      <c r="T51" s="967"/>
      <c r="U51" s="967"/>
      <c r="V51" s="967"/>
      <c r="W51" s="967"/>
      <c r="X51" s="967"/>
      <c r="Y51" s="967"/>
      <c r="Z51" s="967"/>
      <c r="AA51" s="967"/>
      <c r="AB51" s="967"/>
      <c r="AC51" s="967"/>
      <c r="AD51" s="967"/>
    </row>
    <row r="52" spans="1:36" ht="12.75" customHeight="1" x14ac:dyDescent="0.4">
      <c r="A52" s="967"/>
      <c r="B52" s="967"/>
      <c r="C52" s="967"/>
      <c r="D52" s="967"/>
      <c r="E52" s="967"/>
      <c r="F52" s="967"/>
      <c r="G52" s="967"/>
      <c r="H52" s="967"/>
      <c r="I52" s="967"/>
      <c r="J52" s="967"/>
      <c r="K52" s="967"/>
      <c r="L52" s="967"/>
      <c r="M52" s="967"/>
      <c r="N52" s="967"/>
      <c r="O52" s="967"/>
      <c r="P52" s="967"/>
      <c r="Q52" s="967"/>
      <c r="R52" s="967"/>
      <c r="S52" s="967"/>
      <c r="T52" s="967"/>
      <c r="U52" s="967"/>
      <c r="V52" s="967"/>
      <c r="W52" s="967"/>
      <c r="X52" s="967"/>
      <c r="Y52" s="967"/>
      <c r="Z52" s="967"/>
      <c r="AA52" s="967"/>
      <c r="AB52" s="967"/>
      <c r="AC52" s="967"/>
      <c r="AD52" s="967"/>
    </row>
    <row r="53" spans="1:36" ht="12.75" customHeight="1" x14ac:dyDescent="0.4">
      <c r="A53" s="967"/>
      <c r="B53" s="967"/>
      <c r="C53" s="967"/>
      <c r="D53" s="967"/>
      <c r="E53" s="967"/>
      <c r="F53" s="967"/>
      <c r="G53" s="967"/>
      <c r="H53" s="967"/>
      <c r="I53" s="967"/>
      <c r="J53" s="967"/>
      <c r="K53" s="967"/>
      <c r="L53" s="967"/>
      <c r="M53" s="967"/>
      <c r="N53" s="967"/>
      <c r="O53" s="967"/>
      <c r="P53" s="967"/>
      <c r="Q53" s="967"/>
      <c r="R53" s="967"/>
      <c r="S53" s="967"/>
      <c r="T53" s="967"/>
      <c r="U53" s="967"/>
      <c r="V53" s="967"/>
      <c r="W53" s="967"/>
      <c r="X53" s="967"/>
      <c r="Y53" s="967"/>
      <c r="Z53" s="967"/>
      <c r="AA53" s="967"/>
      <c r="AB53" s="967"/>
      <c r="AC53" s="967"/>
      <c r="AD53" s="967"/>
    </row>
    <row r="54" spans="1:36" ht="12.75" customHeight="1" x14ac:dyDescent="0.4">
      <c r="A54" s="967"/>
      <c r="B54" s="967"/>
      <c r="C54" s="967"/>
      <c r="D54" s="967"/>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967"/>
      <c r="AC54" s="967"/>
      <c r="AD54" s="967"/>
    </row>
    <row r="55" spans="1:36" ht="12.75" customHeight="1" x14ac:dyDescent="0.4">
      <c r="A55" s="967"/>
      <c r="B55" s="967"/>
      <c r="C55" s="967"/>
      <c r="D55" s="967"/>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967"/>
      <c r="AC55" s="967"/>
      <c r="AD55" s="967"/>
    </row>
    <row r="56" spans="1:36" ht="13.5" customHeight="1" x14ac:dyDescent="0.4">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row>
    <row r="57" spans="1:36" ht="13.5" customHeight="1" x14ac:dyDescent="0.4">
      <c r="A57" s="956" t="s">
        <v>266</v>
      </c>
      <c r="B57" s="957"/>
      <c r="C57" s="975" t="s">
        <v>252</v>
      </c>
      <c r="D57" s="976"/>
      <c r="E57" s="976"/>
      <c r="F57" s="976"/>
      <c r="G57" s="976"/>
      <c r="H57" s="976"/>
      <c r="I57" s="976"/>
      <c r="J57" s="976"/>
      <c r="K57" s="976"/>
      <c r="L57" s="976"/>
      <c r="M57" s="976"/>
      <c r="N57" s="976"/>
      <c r="O57" s="976"/>
      <c r="P57" s="976"/>
      <c r="Q57" s="976"/>
      <c r="R57" s="976"/>
      <c r="S57" s="976"/>
      <c r="T57" s="976"/>
      <c r="U57" s="976"/>
      <c r="V57" s="976"/>
      <c r="W57" s="976"/>
      <c r="X57" s="976"/>
      <c r="Y57" s="976"/>
      <c r="Z57" s="976"/>
      <c r="AA57" s="976"/>
      <c r="AB57" s="976"/>
      <c r="AC57" s="976"/>
      <c r="AD57" s="976"/>
    </row>
    <row r="58" spans="1:36" ht="13.5" customHeight="1" x14ac:dyDescent="0.4">
      <c r="A58" s="101"/>
      <c r="B58" s="101"/>
      <c r="C58" s="973"/>
      <c r="D58" s="973"/>
      <c r="E58" s="973"/>
      <c r="F58" s="973"/>
      <c r="G58" s="973"/>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row>
    <row r="59" spans="1:36" ht="13.5" customHeight="1" x14ac:dyDescent="0.4">
      <c r="A59" s="939"/>
      <c r="B59" s="816"/>
      <c r="C59" s="816"/>
      <c r="D59" s="816"/>
      <c r="E59" s="816"/>
      <c r="F59" s="816"/>
      <c r="G59" s="816"/>
      <c r="H59" s="816"/>
      <c r="I59" s="816"/>
      <c r="J59" s="816"/>
      <c r="K59" s="816"/>
      <c r="L59" s="816"/>
      <c r="M59" s="816"/>
      <c r="N59" s="816"/>
      <c r="O59" s="970" t="s">
        <v>262</v>
      </c>
      <c r="P59" s="971"/>
      <c r="Q59" s="971"/>
      <c r="R59" s="971"/>
      <c r="S59" s="970" t="s">
        <v>263</v>
      </c>
      <c r="T59" s="971"/>
      <c r="U59" s="971"/>
      <c r="V59" s="971"/>
      <c r="W59" s="970" t="s">
        <v>264</v>
      </c>
      <c r="X59" s="971"/>
      <c r="Y59" s="971"/>
      <c r="Z59" s="971"/>
      <c r="AA59" s="970" t="s">
        <v>265</v>
      </c>
      <c r="AB59" s="971"/>
      <c r="AC59" s="971"/>
      <c r="AD59" s="971"/>
    </row>
    <row r="60" spans="1:36" ht="13.5" customHeight="1" x14ac:dyDescent="0.4">
      <c r="A60" s="969" t="s">
        <v>253</v>
      </c>
      <c r="B60" s="946"/>
      <c r="C60" s="946"/>
      <c r="D60" s="946"/>
      <c r="E60" s="946"/>
      <c r="F60" s="946"/>
      <c r="G60" s="946"/>
      <c r="H60" s="946"/>
      <c r="I60" s="946"/>
      <c r="J60" s="946"/>
      <c r="K60" s="946"/>
      <c r="L60" s="946"/>
      <c r="M60" s="946"/>
      <c r="N60" s="946"/>
      <c r="O60" s="940"/>
      <c r="P60" s="694"/>
      <c r="Q60" s="694"/>
      <c r="R60" s="694"/>
      <c r="S60" s="940"/>
      <c r="T60" s="694"/>
      <c r="U60" s="694"/>
      <c r="V60" s="694"/>
      <c r="W60" s="940"/>
      <c r="X60" s="694"/>
      <c r="Y60" s="694"/>
      <c r="Z60" s="694"/>
      <c r="AA60" s="940"/>
      <c r="AB60" s="694"/>
      <c r="AC60" s="694"/>
      <c r="AD60" s="694"/>
    </row>
    <row r="61" spans="1:36" ht="13.5" customHeight="1" x14ac:dyDescent="0.4">
      <c r="A61" s="969" t="s">
        <v>254</v>
      </c>
      <c r="B61" s="946"/>
      <c r="C61" s="946"/>
      <c r="D61" s="946"/>
      <c r="E61" s="946"/>
      <c r="F61" s="946"/>
      <c r="G61" s="946"/>
      <c r="H61" s="946"/>
      <c r="I61" s="946"/>
      <c r="J61" s="946"/>
      <c r="K61" s="946"/>
      <c r="L61" s="946"/>
      <c r="M61" s="946"/>
      <c r="N61" s="946"/>
      <c r="O61" s="940"/>
      <c r="P61" s="694"/>
      <c r="Q61" s="694"/>
      <c r="R61" s="694"/>
      <c r="S61" s="940"/>
      <c r="T61" s="694"/>
      <c r="U61" s="694"/>
      <c r="V61" s="694"/>
      <c r="W61" s="940"/>
      <c r="X61" s="694"/>
      <c r="Y61" s="694"/>
      <c r="Z61" s="694"/>
      <c r="AA61" s="940"/>
      <c r="AB61" s="694"/>
      <c r="AC61" s="694"/>
      <c r="AD61" s="694"/>
    </row>
    <row r="62" spans="1:36" ht="13.5" customHeight="1" x14ac:dyDescent="0.4">
      <c r="A62" s="969" t="s">
        <v>255</v>
      </c>
      <c r="B62" s="946"/>
      <c r="C62" s="946"/>
      <c r="D62" s="946"/>
      <c r="E62" s="946"/>
      <c r="F62" s="946"/>
      <c r="G62" s="946"/>
      <c r="H62" s="946"/>
      <c r="I62" s="946"/>
      <c r="J62" s="946"/>
      <c r="K62" s="946"/>
      <c r="L62" s="946"/>
      <c r="M62" s="946"/>
      <c r="N62" s="946"/>
      <c r="O62" s="940"/>
      <c r="P62" s="694"/>
      <c r="Q62" s="694"/>
      <c r="R62" s="694"/>
      <c r="S62" s="940"/>
      <c r="T62" s="694"/>
      <c r="U62" s="694"/>
      <c r="V62" s="694"/>
      <c r="W62" s="940"/>
      <c r="X62" s="694"/>
      <c r="Y62" s="694"/>
      <c r="Z62" s="694"/>
      <c r="AA62" s="940"/>
      <c r="AB62" s="694"/>
      <c r="AC62" s="694"/>
      <c r="AD62" s="694"/>
      <c r="AJ62" s="66"/>
    </row>
    <row r="63" spans="1:36" ht="13.5" customHeight="1" x14ac:dyDescent="0.4">
      <c r="A63" s="969" t="s">
        <v>256</v>
      </c>
      <c r="B63" s="946"/>
      <c r="C63" s="946"/>
      <c r="D63" s="946"/>
      <c r="E63" s="946"/>
      <c r="F63" s="946"/>
      <c r="G63" s="946"/>
      <c r="H63" s="946"/>
      <c r="I63" s="946"/>
      <c r="J63" s="946"/>
      <c r="K63" s="946"/>
      <c r="L63" s="946"/>
      <c r="M63" s="946"/>
      <c r="N63" s="946"/>
      <c r="O63" s="940"/>
      <c r="P63" s="694"/>
      <c r="Q63" s="694"/>
      <c r="R63" s="694"/>
      <c r="S63" s="940"/>
      <c r="T63" s="694"/>
      <c r="U63" s="694"/>
      <c r="V63" s="694"/>
      <c r="W63" s="940"/>
      <c r="X63" s="694"/>
      <c r="Y63" s="694"/>
      <c r="Z63" s="694"/>
      <c r="AA63" s="940"/>
      <c r="AB63" s="694"/>
      <c r="AC63" s="694"/>
      <c r="AD63" s="694"/>
    </row>
    <row r="64" spans="1:36" ht="13.5" customHeight="1" x14ac:dyDescent="0.4">
      <c r="A64" s="969" t="s">
        <v>257</v>
      </c>
      <c r="B64" s="946"/>
      <c r="C64" s="946"/>
      <c r="D64" s="946"/>
      <c r="E64" s="946"/>
      <c r="F64" s="946"/>
      <c r="G64" s="946"/>
      <c r="H64" s="946"/>
      <c r="I64" s="946"/>
      <c r="J64" s="946"/>
      <c r="K64" s="946"/>
      <c r="L64" s="946"/>
      <c r="M64" s="946"/>
      <c r="N64" s="946"/>
      <c r="O64" s="940"/>
      <c r="P64" s="694"/>
      <c r="Q64" s="694"/>
      <c r="R64" s="694"/>
      <c r="S64" s="940"/>
      <c r="T64" s="694"/>
      <c r="U64" s="694"/>
      <c r="V64" s="694"/>
      <c r="W64" s="940"/>
      <c r="X64" s="694"/>
      <c r="Y64" s="694"/>
      <c r="Z64" s="694"/>
      <c r="AA64" s="940"/>
      <c r="AB64" s="694"/>
      <c r="AC64" s="694"/>
      <c r="AD64" s="694"/>
    </row>
    <row r="65" spans="1:30" ht="13.5" customHeight="1" x14ac:dyDescent="0.4">
      <c r="A65" s="969" t="s">
        <v>258</v>
      </c>
      <c r="B65" s="946"/>
      <c r="C65" s="946"/>
      <c r="D65" s="946"/>
      <c r="E65" s="946"/>
      <c r="F65" s="946"/>
      <c r="G65" s="946"/>
      <c r="H65" s="946"/>
      <c r="I65" s="946"/>
      <c r="J65" s="946"/>
      <c r="K65" s="946"/>
      <c r="L65" s="946"/>
      <c r="M65" s="946"/>
      <c r="N65" s="946"/>
      <c r="O65" s="940"/>
      <c r="P65" s="694"/>
      <c r="Q65" s="694"/>
      <c r="R65" s="694"/>
      <c r="S65" s="940"/>
      <c r="T65" s="694"/>
      <c r="U65" s="694"/>
      <c r="V65" s="694"/>
      <c r="W65" s="940"/>
      <c r="X65" s="694"/>
      <c r="Y65" s="694"/>
      <c r="Z65" s="694"/>
      <c r="AA65" s="940"/>
      <c r="AB65" s="694"/>
      <c r="AC65" s="694"/>
      <c r="AD65" s="694"/>
    </row>
    <row r="66" spans="1:30" ht="13.5" customHeight="1" x14ac:dyDescent="0.4">
      <c r="A66" s="969" t="s">
        <v>259</v>
      </c>
      <c r="B66" s="946"/>
      <c r="C66" s="946"/>
      <c r="D66" s="946"/>
      <c r="E66" s="946"/>
      <c r="F66" s="946"/>
      <c r="G66" s="946"/>
      <c r="H66" s="946"/>
      <c r="I66" s="946"/>
      <c r="J66" s="946"/>
      <c r="K66" s="946"/>
      <c r="L66" s="946"/>
      <c r="M66" s="946"/>
      <c r="N66" s="946"/>
      <c r="O66" s="940"/>
      <c r="P66" s="694"/>
      <c r="Q66" s="694"/>
      <c r="R66" s="694"/>
      <c r="S66" s="940"/>
      <c r="T66" s="694"/>
      <c r="U66" s="694"/>
      <c r="V66" s="694"/>
      <c r="W66" s="940"/>
      <c r="X66" s="694"/>
      <c r="Y66" s="694"/>
      <c r="Z66" s="694"/>
      <c r="AA66" s="940"/>
      <c r="AB66" s="694"/>
      <c r="AC66" s="694"/>
      <c r="AD66" s="694"/>
    </row>
    <row r="67" spans="1:30" ht="13.5" customHeight="1" x14ac:dyDescent="0.4">
      <c r="A67" s="969" t="s">
        <v>260</v>
      </c>
      <c r="B67" s="946"/>
      <c r="C67" s="946"/>
      <c r="D67" s="946"/>
      <c r="E67" s="946"/>
      <c r="F67" s="946"/>
      <c r="G67" s="946"/>
      <c r="H67" s="946"/>
      <c r="I67" s="946"/>
      <c r="J67" s="946"/>
      <c r="K67" s="946"/>
      <c r="L67" s="946"/>
      <c r="M67" s="946"/>
      <c r="N67" s="946"/>
      <c r="O67" s="940"/>
      <c r="P67" s="694"/>
      <c r="Q67" s="694"/>
      <c r="R67" s="694"/>
      <c r="S67" s="940"/>
      <c r="T67" s="694"/>
      <c r="U67" s="694"/>
      <c r="V67" s="694"/>
      <c r="W67" s="940"/>
      <c r="X67" s="694"/>
      <c r="Y67" s="694"/>
      <c r="Z67" s="694"/>
      <c r="AA67" s="940"/>
      <c r="AB67" s="694"/>
      <c r="AC67" s="694"/>
      <c r="AD67" s="694"/>
    </row>
    <row r="68" spans="1:30" ht="13.5" customHeight="1" x14ac:dyDescent="0.4">
      <c r="A68" s="969" t="s">
        <v>261</v>
      </c>
      <c r="B68" s="946"/>
      <c r="C68" s="946"/>
      <c r="D68" s="946"/>
      <c r="E68" s="946"/>
      <c r="F68" s="946"/>
      <c r="G68" s="946"/>
      <c r="H68" s="946"/>
      <c r="I68" s="946"/>
      <c r="J68" s="946"/>
      <c r="K68" s="946"/>
      <c r="L68" s="946"/>
      <c r="M68" s="946"/>
      <c r="N68" s="946"/>
      <c r="O68" s="940"/>
      <c r="P68" s="694"/>
      <c r="Q68" s="694"/>
      <c r="R68" s="694"/>
      <c r="S68" s="940"/>
      <c r="T68" s="694"/>
      <c r="U68" s="694"/>
      <c r="V68" s="694"/>
      <c r="W68" s="940"/>
      <c r="X68" s="694"/>
      <c r="Y68" s="694"/>
      <c r="Z68" s="694"/>
      <c r="AA68" s="940"/>
      <c r="AB68" s="694"/>
      <c r="AC68" s="694"/>
      <c r="AD68" s="694"/>
    </row>
    <row r="69" spans="1:30" ht="13.5" customHeight="1" x14ac:dyDescent="0.4">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row>
    <row r="70" spans="1:30" ht="13.5" customHeight="1" x14ac:dyDescent="0.4">
      <c r="A70" s="956" t="s">
        <v>267</v>
      </c>
      <c r="B70" s="957"/>
      <c r="C70" s="958" t="s">
        <v>422</v>
      </c>
      <c r="D70" s="959"/>
      <c r="E70" s="959"/>
      <c r="F70" s="959"/>
      <c r="G70" s="959"/>
      <c r="H70" s="959"/>
      <c r="I70" s="959"/>
      <c r="J70" s="959"/>
      <c r="K70" s="959"/>
      <c r="L70" s="959"/>
      <c r="M70" s="959"/>
      <c r="N70" s="959"/>
      <c r="O70" s="959"/>
      <c r="P70" s="959"/>
      <c r="Q70" s="959"/>
      <c r="R70" s="959"/>
      <c r="S70" s="959"/>
      <c r="T70" s="959"/>
      <c r="U70" s="959"/>
      <c r="V70" s="959"/>
      <c r="W70" s="959"/>
      <c r="X70" s="959"/>
      <c r="Y70" s="959"/>
      <c r="Z70" s="959"/>
      <c r="AA70" s="959"/>
      <c r="AB70" s="959"/>
      <c r="AC70" s="959"/>
      <c r="AD70" s="959"/>
    </row>
    <row r="71" spans="1:30" ht="14.25" customHeight="1" x14ac:dyDescent="0.4">
      <c r="A71" s="101"/>
      <c r="B71" s="101"/>
      <c r="C71" s="960"/>
      <c r="D71" s="960"/>
      <c r="E71" s="960"/>
      <c r="F71" s="960"/>
      <c r="G71" s="960"/>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row>
    <row r="72" spans="1:30" ht="13.5" customHeight="1" x14ac:dyDescent="0.4">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row>
    <row r="73" spans="1:30" ht="13.5" customHeight="1" x14ac:dyDescent="0.4">
      <c r="A73" s="101"/>
      <c r="B73" s="101"/>
      <c r="C73" s="940"/>
      <c r="D73" s="961"/>
      <c r="E73" s="962" t="s">
        <v>269</v>
      </c>
      <c r="F73" s="963"/>
      <c r="G73" s="963"/>
      <c r="H73" s="963"/>
      <c r="I73" s="963"/>
      <c r="J73" s="963"/>
      <c r="K73" s="101"/>
      <c r="L73" s="940"/>
      <c r="M73" s="961"/>
      <c r="N73" s="962" t="s">
        <v>387</v>
      </c>
      <c r="O73" s="963"/>
      <c r="P73" s="963"/>
      <c r="Q73" s="963"/>
      <c r="R73" s="963"/>
      <c r="S73" s="963"/>
      <c r="T73" s="101"/>
      <c r="U73" s="940"/>
      <c r="V73" s="961"/>
      <c r="W73" s="962" t="s">
        <v>388</v>
      </c>
      <c r="X73" s="963"/>
      <c r="Y73" s="963"/>
      <c r="Z73" s="963"/>
      <c r="AA73" s="963"/>
      <c r="AB73" s="963"/>
      <c r="AC73" s="101"/>
      <c r="AD73" s="101"/>
    </row>
    <row r="74" spans="1:30" ht="13.5" customHeight="1" x14ac:dyDescent="0.4">
      <c r="A74" s="101"/>
      <c r="B74" s="101"/>
      <c r="C74" s="961"/>
      <c r="D74" s="961"/>
      <c r="E74" s="963"/>
      <c r="F74" s="963"/>
      <c r="G74" s="963"/>
      <c r="H74" s="963"/>
      <c r="I74" s="963"/>
      <c r="J74" s="963"/>
      <c r="K74" s="101"/>
      <c r="L74" s="961"/>
      <c r="M74" s="961"/>
      <c r="N74" s="963"/>
      <c r="O74" s="963"/>
      <c r="P74" s="963"/>
      <c r="Q74" s="963"/>
      <c r="R74" s="963"/>
      <c r="S74" s="963"/>
      <c r="T74" s="101"/>
      <c r="U74" s="961"/>
      <c r="V74" s="961"/>
      <c r="W74" s="963"/>
      <c r="X74" s="963"/>
      <c r="Y74" s="963"/>
      <c r="Z74" s="963"/>
      <c r="AA74" s="963"/>
      <c r="AB74" s="963"/>
      <c r="AC74" s="101"/>
      <c r="AD74" s="101"/>
    </row>
    <row r="75" spans="1:30" ht="13.5" customHeight="1" x14ac:dyDescent="0.4">
      <c r="A75" s="101"/>
      <c r="B75" s="101"/>
      <c r="C75" s="101"/>
      <c r="D75" s="101"/>
      <c r="E75" s="101"/>
      <c r="F75" s="101"/>
      <c r="G75" s="101"/>
      <c r="H75" s="101"/>
      <c r="I75" s="101"/>
      <c r="J75" s="101"/>
      <c r="K75" s="101"/>
      <c r="L75" s="101"/>
      <c r="M75" s="105"/>
      <c r="N75" s="101"/>
      <c r="O75" s="101"/>
      <c r="P75" s="101"/>
      <c r="Q75" s="101"/>
      <c r="R75" s="101"/>
      <c r="S75" s="101"/>
      <c r="T75" s="101"/>
      <c r="U75" s="101"/>
      <c r="V75" s="101"/>
      <c r="W75" s="101"/>
      <c r="X75" s="101"/>
      <c r="Y75" s="101"/>
      <c r="Z75" s="101"/>
      <c r="AA75" s="101"/>
      <c r="AB75" s="101"/>
      <c r="AC75" s="101"/>
      <c r="AD75" s="101"/>
    </row>
    <row r="76" spans="1:30" ht="13.5" customHeight="1" x14ac:dyDescent="0.4">
      <c r="A76" s="101"/>
      <c r="B76" s="101"/>
      <c r="C76" s="964" t="s">
        <v>271</v>
      </c>
      <c r="D76" s="965"/>
      <c r="E76" s="965"/>
      <c r="F76" s="965"/>
      <c r="G76" s="965"/>
      <c r="H76" s="965"/>
      <c r="I76" s="965"/>
      <c r="J76" s="965"/>
      <c r="K76" s="965"/>
      <c r="L76" s="965"/>
      <c r="M76" s="965"/>
      <c r="N76" s="965"/>
      <c r="O76" s="965"/>
      <c r="P76" s="965"/>
      <c r="Q76" s="965"/>
      <c r="R76" s="965"/>
      <c r="S76" s="965"/>
      <c r="T76" s="965"/>
      <c r="U76" s="965"/>
      <c r="V76" s="965"/>
      <c r="W76" s="965"/>
      <c r="X76" s="965"/>
      <c r="Y76" s="965"/>
      <c r="Z76" s="965"/>
      <c r="AA76" s="965"/>
      <c r="AB76" s="965"/>
      <c r="AC76" s="101"/>
      <c r="AD76" s="101"/>
    </row>
    <row r="77" spans="1:30" ht="13.5" customHeight="1" x14ac:dyDescent="0.4">
      <c r="A77" s="101"/>
      <c r="B77" s="101"/>
      <c r="C77" s="966"/>
      <c r="D77" s="967"/>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967"/>
      <c r="AC77" s="101"/>
      <c r="AD77" s="101"/>
    </row>
    <row r="78" spans="1:30" ht="13.5" customHeight="1" x14ac:dyDescent="0.4">
      <c r="A78" s="101"/>
      <c r="B78" s="101"/>
      <c r="C78" s="967"/>
      <c r="D78" s="967"/>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967"/>
      <c r="AC78" s="101"/>
      <c r="AD78" s="101"/>
    </row>
    <row r="79" spans="1:30" ht="13.5" customHeight="1" x14ac:dyDescent="0.4">
      <c r="A79" s="101"/>
      <c r="B79" s="101"/>
      <c r="C79" s="967"/>
      <c r="D79" s="967"/>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967"/>
      <c r="AC79" s="101"/>
      <c r="AD79" s="101"/>
    </row>
    <row r="80" spans="1:30" ht="13.5" customHeight="1" x14ac:dyDescent="0.4">
      <c r="A80" s="101"/>
      <c r="B80" s="101"/>
      <c r="C80" s="967"/>
      <c r="D80" s="967"/>
      <c r="E80" s="967"/>
      <c r="F80" s="967"/>
      <c r="G80" s="967"/>
      <c r="H80" s="967"/>
      <c r="I80" s="967"/>
      <c r="J80" s="967"/>
      <c r="K80" s="967"/>
      <c r="L80" s="967"/>
      <c r="M80" s="967"/>
      <c r="N80" s="967"/>
      <c r="O80" s="967"/>
      <c r="P80" s="967"/>
      <c r="Q80" s="967"/>
      <c r="R80" s="967"/>
      <c r="S80" s="967"/>
      <c r="T80" s="967"/>
      <c r="U80" s="967"/>
      <c r="V80" s="967"/>
      <c r="W80" s="967"/>
      <c r="X80" s="967"/>
      <c r="Y80" s="967"/>
      <c r="Z80" s="967"/>
      <c r="AA80" s="967"/>
      <c r="AB80" s="967"/>
      <c r="AC80" s="101"/>
      <c r="AD80" s="101"/>
    </row>
    <row r="81" spans="1:30" ht="13.5" customHeight="1" x14ac:dyDescent="0.4">
      <c r="A81" s="101"/>
      <c r="B81" s="101"/>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101"/>
      <c r="AD81" s="101"/>
    </row>
    <row r="82" spans="1:30" ht="13.5" customHeight="1" x14ac:dyDescent="0.4">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row>
    <row r="83" spans="1:30" ht="13.5" customHeight="1" x14ac:dyDescent="0.4">
      <c r="A83" s="956" t="s">
        <v>270</v>
      </c>
      <c r="B83" s="957"/>
      <c r="C83" s="964" t="s">
        <v>268</v>
      </c>
      <c r="D83" s="965"/>
      <c r="E83" s="965"/>
      <c r="F83" s="965"/>
      <c r="G83" s="965"/>
      <c r="H83" s="965"/>
      <c r="I83" s="965"/>
      <c r="J83" s="965"/>
      <c r="K83" s="965"/>
      <c r="L83" s="965"/>
      <c r="M83" s="965"/>
      <c r="N83" s="965"/>
      <c r="O83" s="965"/>
      <c r="P83" s="965"/>
      <c r="Q83" s="965"/>
      <c r="R83" s="965"/>
      <c r="S83" s="965"/>
      <c r="T83" s="965"/>
      <c r="U83" s="965"/>
      <c r="V83" s="965"/>
      <c r="W83" s="965"/>
      <c r="X83" s="965"/>
      <c r="Y83" s="965"/>
      <c r="Z83" s="965"/>
      <c r="AA83" s="965"/>
      <c r="AB83" s="965"/>
      <c r="AC83" s="965"/>
      <c r="AD83" s="965"/>
    </row>
    <row r="84" spans="1:30" ht="13.5" customHeight="1" x14ac:dyDescent="0.4">
      <c r="A84" s="947"/>
      <c r="B84" s="948"/>
      <c r="C84" s="948"/>
      <c r="D84" s="948"/>
      <c r="E84" s="948"/>
      <c r="F84" s="948"/>
      <c r="G84" s="948"/>
      <c r="H84" s="948"/>
      <c r="I84" s="948"/>
      <c r="J84" s="948"/>
      <c r="K84" s="948"/>
      <c r="L84" s="948"/>
      <c r="M84" s="948"/>
      <c r="N84" s="948"/>
      <c r="O84" s="948"/>
      <c r="P84" s="948"/>
      <c r="Q84" s="948"/>
      <c r="R84" s="948"/>
      <c r="S84" s="948"/>
      <c r="T84" s="948"/>
      <c r="U84" s="948"/>
      <c r="V84" s="948"/>
      <c r="W84" s="948"/>
      <c r="X84" s="948"/>
      <c r="Y84" s="948"/>
      <c r="Z84" s="948"/>
      <c r="AA84" s="948"/>
      <c r="AB84" s="948"/>
      <c r="AC84" s="948"/>
      <c r="AD84" s="949"/>
    </row>
    <row r="85" spans="1:30" ht="13.5" customHeight="1" x14ac:dyDescent="0.4">
      <c r="A85" s="950"/>
      <c r="B85" s="951"/>
      <c r="C85" s="951"/>
      <c r="D85" s="951"/>
      <c r="E85" s="951"/>
      <c r="F85" s="951"/>
      <c r="G85" s="951"/>
      <c r="H85" s="951"/>
      <c r="I85" s="951"/>
      <c r="J85" s="951"/>
      <c r="K85" s="951"/>
      <c r="L85" s="951"/>
      <c r="M85" s="951"/>
      <c r="N85" s="951"/>
      <c r="O85" s="951"/>
      <c r="P85" s="951"/>
      <c r="Q85" s="951"/>
      <c r="R85" s="951"/>
      <c r="S85" s="951"/>
      <c r="T85" s="951"/>
      <c r="U85" s="951"/>
      <c r="V85" s="951"/>
      <c r="W85" s="951"/>
      <c r="X85" s="951"/>
      <c r="Y85" s="951"/>
      <c r="Z85" s="951"/>
      <c r="AA85" s="951"/>
      <c r="AB85" s="951"/>
      <c r="AC85" s="951"/>
      <c r="AD85" s="952"/>
    </row>
    <row r="86" spans="1:30" ht="13.5" customHeight="1" x14ac:dyDescent="0.4">
      <c r="A86" s="953"/>
      <c r="B86" s="954"/>
      <c r="C86" s="954"/>
      <c r="D86" s="954"/>
      <c r="E86" s="954"/>
      <c r="F86" s="954"/>
      <c r="G86" s="954"/>
      <c r="H86" s="954"/>
      <c r="I86" s="954"/>
      <c r="J86" s="954"/>
      <c r="K86" s="954"/>
      <c r="L86" s="954"/>
      <c r="M86" s="954"/>
      <c r="N86" s="954"/>
      <c r="O86" s="954"/>
      <c r="P86" s="954"/>
      <c r="Q86" s="954"/>
      <c r="R86" s="954"/>
      <c r="S86" s="954"/>
      <c r="T86" s="954"/>
      <c r="U86" s="954"/>
      <c r="V86" s="954"/>
      <c r="W86" s="954"/>
      <c r="X86" s="954"/>
      <c r="Y86" s="954"/>
      <c r="Z86" s="954"/>
      <c r="AA86" s="954"/>
      <c r="AB86" s="954"/>
      <c r="AC86" s="954"/>
      <c r="AD86" s="955"/>
    </row>
    <row r="87" spans="1:30" ht="13.5" customHeight="1" x14ac:dyDescent="0.4">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row>
    <row r="88" spans="1:30" ht="13.5" customHeight="1" x14ac:dyDescent="0.4">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row>
    <row r="89" spans="1:30" ht="13.5" customHeight="1" x14ac:dyDescent="0.4">
      <c r="A89" s="106" t="s">
        <v>272</v>
      </c>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row>
    <row r="90" spans="1:30" ht="13.5" customHeight="1" x14ac:dyDescent="0.4">
      <c r="A90" s="939" t="s">
        <v>273</v>
      </c>
      <c r="B90" s="816"/>
      <c r="C90" s="816"/>
      <c r="D90" s="816"/>
      <c r="E90" s="943"/>
      <c r="F90" s="944"/>
      <c r="G90" s="944"/>
      <c r="H90" s="944"/>
      <c r="I90" s="944"/>
      <c r="J90" s="944"/>
      <c r="K90" s="944"/>
      <c r="L90" s="944"/>
      <c r="M90" s="944"/>
      <c r="N90" s="944"/>
      <c r="O90" s="944"/>
      <c r="P90" s="944"/>
      <c r="Q90" s="944"/>
      <c r="R90" s="944"/>
      <c r="S90" s="944"/>
      <c r="T90" s="944"/>
      <c r="U90" s="944"/>
      <c r="V90" s="944"/>
      <c r="W90" s="944"/>
      <c r="X90" s="944"/>
      <c r="Y90" s="944"/>
      <c r="Z90" s="944"/>
      <c r="AA90" s="944"/>
      <c r="AB90" s="944"/>
      <c r="AC90" s="944"/>
      <c r="AD90" s="944"/>
    </row>
    <row r="91" spans="1:30" ht="13.5" customHeight="1" x14ac:dyDescent="0.4">
      <c r="A91" s="816"/>
      <c r="B91" s="816"/>
      <c r="C91" s="816"/>
      <c r="D91" s="816"/>
      <c r="E91" s="944"/>
      <c r="F91" s="944"/>
      <c r="G91" s="944"/>
      <c r="H91" s="944"/>
      <c r="I91" s="944"/>
      <c r="J91" s="944"/>
      <c r="K91" s="944"/>
      <c r="L91" s="944"/>
      <c r="M91" s="944"/>
      <c r="N91" s="944"/>
      <c r="O91" s="944"/>
      <c r="P91" s="944"/>
      <c r="Q91" s="944"/>
      <c r="R91" s="944"/>
      <c r="S91" s="944"/>
      <c r="T91" s="944"/>
      <c r="U91" s="944"/>
      <c r="V91" s="944"/>
      <c r="W91" s="944"/>
      <c r="X91" s="944"/>
      <c r="Y91" s="944"/>
      <c r="Z91" s="944"/>
      <c r="AA91" s="944"/>
      <c r="AB91" s="944"/>
      <c r="AC91" s="944"/>
      <c r="AD91" s="944"/>
    </row>
    <row r="92" spans="1:30" ht="13.5" customHeight="1" x14ac:dyDescent="0.4">
      <c r="A92" s="945" t="s">
        <v>274</v>
      </c>
      <c r="B92" s="946"/>
      <c r="C92" s="946"/>
      <c r="D92" s="946"/>
      <c r="E92" s="946"/>
      <c r="F92" s="946"/>
      <c r="G92" s="946"/>
      <c r="H92" s="946"/>
      <c r="I92" s="946"/>
      <c r="J92" s="943"/>
      <c r="K92" s="944"/>
      <c r="L92" s="944"/>
      <c r="M92" s="944"/>
      <c r="N92" s="944"/>
      <c r="O92" s="944"/>
      <c r="P92" s="944"/>
      <c r="Q92" s="944"/>
      <c r="R92" s="944"/>
      <c r="S92" s="944"/>
      <c r="T92" s="944"/>
      <c r="U92" s="944"/>
      <c r="V92" s="944"/>
      <c r="W92" s="944"/>
      <c r="X92" s="944"/>
      <c r="Y92" s="944"/>
      <c r="Z92" s="944"/>
      <c r="AA92" s="944"/>
      <c r="AB92" s="944"/>
      <c r="AC92" s="944"/>
      <c r="AD92" s="944"/>
    </row>
    <row r="93" spans="1:30" ht="13.5" customHeight="1" x14ac:dyDescent="0.4">
      <c r="A93" s="946"/>
      <c r="B93" s="946"/>
      <c r="C93" s="946"/>
      <c r="D93" s="946"/>
      <c r="E93" s="946"/>
      <c r="F93" s="946"/>
      <c r="G93" s="946"/>
      <c r="H93" s="946"/>
      <c r="I93" s="946"/>
      <c r="J93" s="944"/>
      <c r="K93" s="944"/>
      <c r="L93" s="944"/>
      <c r="M93" s="944"/>
      <c r="N93" s="944"/>
      <c r="O93" s="944"/>
      <c r="P93" s="944"/>
      <c r="Q93" s="944"/>
      <c r="R93" s="944"/>
      <c r="S93" s="944"/>
      <c r="T93" s="944"/>
      <c r="U93" s="944"/>
      <c r="V93" s="944"/>
      <c r="W93" s="944"/>
      <c r="X93" s="944"/>
      <c r="Y93" s="944"/>
      <c r="Z93" s="944"/>
      <c r="AA93" s="944"/>
      <c r="AB93" s="944"/>
      <c r="AC93" s="944"/>
      <c r="AD93" s="944"/>
    </row>
    <row r="94" spans="1:30" ht="13.5" customHeight="1" x14ac:dyDescent="0.4">
      <c r="A94" s="939" t="s">
        <v>277</v>
      </c>
      <c r="B94" s="816"/>
      <c r="C94" s="816"/>
      <c r="D94" s="816"/>
      <c r="E94" s="816"/>
      <c r="F94" s="816"/>
      <c r="G94" s="816"/>
      <c r="H94" s="816"/>
      <c r="I94" s="816"/>
      <c r="J94" s="816"/>
      <c r="K94" s="816"/>
      <c r="L94" s="816"/>
      <c r="M94" s="816"/>
      <c r="N94" s="816"/>
      <c r="O94" s="816"/>
      <c r="P94" s="816"/>
      <c r="Q94" s="816"/>
      <c r="R94" s="816"/>
      <c r="S94" s="816"/>
      <c r="T94" s="816"/>
      <c r="U94" s="816"/>
      <c r="V94" s="816"/>
      <c r="W94" s="816"/>
      <c r="X94" s="816"/>
      <c r="Y94" s="816"/>
      <c r="Z94" s="816"/>
      <c r="AA94" s="816"/>
      <c r="AB94" s="816"/>
      <c r="AC94" s="816"/>
      <c r="AD94" s="816"/>
    </row>
    <row r="95" spans="1:30" ht="13.5" customHeight="1" x14ac:dyDescent="0.4">
      <c r="A95" s="748"/>
      <c r="B95" s="567"/>
      <c r="C95" s="567"/>
      <c r="D95" s="567"/>
      <c r="E95" s="567"/>
      <c r="F95" s="567"/>
      <c r="G95" s="567"/>
      <c r="H95" s="567"/>
      <c r="I95" s="567"/>
      <c r="J95" s="567"/>
      <c r="K95" s="567"/>
      <c r="L95" s="567"/>
      <c r="M95" s="567"/>
      <c r="N95" s="567"/>
      <c r="O95" s="567"/>
      <c r="P95" s="567"/>
      <c r="Q95" s="567"/>
      <c r="R95" s="567"/>
      <c r="S95" s="567"/>
      <c r="T95" s="567"/>
      <c r="U95" s="567"/>
      <c r="V95" s="567"/>
      <c r="W95" s="567"/>
      <c r="X95" s="567"/>
      <c r="Y95" s="567"/>
      <c r="Z95" s="567"/>
      <c r="AA95" s="567"/>
      <c r="AB95" s="567"/>
      <c r="AC95" s="567"/>
      <c r="AD95" s="567"/>
    </row>
    <row r="96" spans="1:30" ht="13.5" customHeight="1" x14ac:dyDescent="0.4">
      <c r="A96" s="567"/>
      <c r="B96" s="567"/>
      <c r="C96" s="567"/>
      <c r="D96" s="567"/>
      <c r="E96" s="567"/>
      <c r="F96" s="567"/>
      <c r="G96" s="567"/>
      <c r="H96" s="567"/>
      <c r="I96" s="567"/>
      <c r="J96" s="567"/>
      <c r="K96" s="567"/>
      <c r="L96" s="567"/>
      <c r="M96" s="567"/>
      <c r="N96" s="567"/>
      <c r="O96" s="567"/>
      <c r="P96" s="567"/>
      <c r="Q96" s="567"/>
      <c r="R96" s="567"/>
      <c r="S96" s="567"/>
      <c r="T96" s="567"/>
      <c r="U96" s="567"/>
      <c r="V96" s="567"/>
      <c r="W96" s="567"/>
      <c r="X96" s="567"/>
      <c r="Y96" s="567"/>
      <c r="Z96" s="567"/>
      <c r="AA96" s="567"/>
      <c r="AB96" s="567"/>
      <c r="AC96" s="567"/>
      <c r="AD96" s="567"/>
    </row>
    <row r="97" spans="1:30" ht="13.5" customHeight="1" x14ac:dyDescent="0.4">
      <c r="A97" s="939" t="s">
        <v>275</v>
      </c>
      <c r="B97" s="816"/>
      <c r="C97" s="816"/>
      <c r="D97" s="816"/>
      <c r="E97" s="940"/>
      <c r="F97" s="694"/>
      <c r="G97" s="694"/>
      <c r="H97" s="694"/>
      <c r="I97" s="694"/>
      <c r="J97" s="694"/>
      <c r="K97" s="694"/>
      <c r="L97" s="694"/>
      <c r="M97" s="694"/>
      <c r="N97" s="694"/>
      <c r="O97" s="694"/>
      <c r="P97" s="694"/>
      <c r="Q97" s="694"/>
      <c r="R97" s="694"/>
      <c r="S97" s="694"/>
      <c r="T97" s="694"/>
      <c r="U97" s="694"/>
      <c r="V97" s="694"/>
      <c r="W97" s="694"/>
      <c r="X97" s="694"/>
      <c r="Y97" s="694"/>
      <c r="Z97" s="694"/>
      <c r="AA97" s="694"/>
      <c r="AB97" s="694"/>
      <c r="AC97" s="694"/>
      <c r="AD97" s="694"/>
    </row>
    <row r="98" spans="1:30" ht="13.5" customHeight="1" x14ac:dyDescent="0.4">
      <c r="A98" s="816"/>
      <c r="B98" s="816"/>
      <c r="C98" s="816"/>
      <c r="D98" s="816"/>
      <c r="E98" s="694"/>
      <c r="F98" s="694"/>
      <c r="G98" s="694"/>
      <c r="H98" s="694"/>
      <c r="I98" s="694"/>
      <c r="J98" s="694"/>
      <c r="K98" s="694"/>
      <c r="L98" s="694"/>
      <c r="M98" s="694"/>
      <c r="N98" s="694"/>
      <c r="O98" s="694"/>
      <c r="P98" s="694"/>
      <c r="Q98" s="694"/>
      <c r="R98" s="694"/>
      <c r="S98" s="694"/>
      <c r="T98" s="694"/>
      <c r="U98" s="694"/>
      <c r="V98" s="694"/>
      <c r="W98" s="694"/>
      <c r="X98" s="694"/>
      <c r="Y98" s="694"/>
      <c r="Z98" s="694"/>
      <c r="AA98" s="694"/>
      <c r="AB98" s="694"/>
      <c r="AC98" s="694"/>
      <c r="AD98" s="694"/>
    </row>
    <row r="99" spans="1:30" ht="13.5" customHeight="1" x14ac:dyDescent="0.4">
      <c r="A99" s="939" t="s">
        <v>86</v>
      </c>
      <c r="B99" s="816"/>
      <c r="C99" s="816"/>
      <c r="D99" s="941"/>
      <c r="E99" s="942"/>
      <c r="F99" s="942"/>
      <c r="G99" s="942"/>
      <c r="H99" s="942"/>
      <c r="I99" s="942"/>
      <c r="J99" s="942"/>
      <c r="K99" s="942"/>
      <c r="L99" s="942"/>
      <c r="M99" s="942"/>
      <c r="N99" s="942"/>
      <c r="O99" s="939" t="s">
        <v>276</v>
      </c>
      <c r="P99" s="816"/>
      <c r="Q99" s="816"/>
      <c r="R99" s="941"/>
      <c r="S99" s="942"/>
      <c r="T99" s="942"/>
      <c r="U99" s="942"/>
      <c r="V99" s="942"/>
      <c r="W99" s="942"/>
      <c r="X99" s="942"/>
      <c r="Y99" s="942"/>
      <c r="Z99" s="942"/>
      <c r="AA99" s="942"/>
      <c r="AB99" s="942"/>
      <c r="AC99" s="942"/>
      <c r="AD99" s="942"/>
    </row>
    <row r="100" spans="1:30" ht="13.5" customHeight="1" x14ac:dyDescent="0.4">
      <c r="A100" s="816"/>
      <c r="B100" s="816"/>
      <c r="C100" s="816"/>
      <c r="D100" s="942"/>
      <c r="E100" s="942"/>
      <c r="F100" s="942"/>
      <c r="G100" s="942"/>
      <c r="H100" s="942"/>
      <c r="I100" s="942"/>
      <c r="J100" s="942"/>
      <c r="K100" s="942"/>
      <c r="L100" s="942"/>
      <c r="M100" s="942"/>
      <c r="N100" s="942"/>
      <c r="O100" s="816"/>
      <c r="P100" s="816"/>
      <c r="Q100" s="816"/>
      <c r="R100" s="942"/>
      <c r="S100" s="942"/>
      <c r="T100" s="942"/>
      <c r="U100" s="942"/>
      <c r="V100" s="942"/>
      <c r="W100" s="942"/>
      <c r="X100" s="942"/>
      <c r="Y100" s="942"/>
      <c r="Z100" s="942"/>
      <c r="AA100" s="942"/>
      <c r="AB100" s="942"/>
      <c r="AC100" s="942"/>
      <c r="AD100" s="942"/>
    </row>
    <row r="101" spans="1:30" ht="13.5" customHeight="1" x14ac:dyDescent="0.4">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row>
    <row r="102" spans="1:30" ht="13.5" customHeight="1" x14ac:dyDescent="0.4">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row>
    <row r="103" spans="1:30" ht="13.5" customHeight="1" x14ac:dyDescent="0.4">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row>
    <row r="104" spans="1:30" ht="13.5" customHeight="1" x14ac:dyDescent="0.4">
      <c r="A104" s="101"/>
      <c r="B104" s="101"/>
      <c r="C104" s="101"/>
      <c r="D104" s="101"/>
      <c r="E104" s="101"/>
      <c r="F104" s="101"/>
      <c r="G104" s="101"/>
      <c r="H104" s="101"/>
      <c r="I104" s="101"/>
      <c r="J104" s="101"/>
      <c r="K104" s="101"/>
      <c r="L104" s="101"/>
      <c r="M104" s="101"/>
      <c r="N104" s="101"/>
      <c r="O104" s="101"/>
      <c r="P104" s="929" t="s">
        <v>278</v>
      </c>
      <c r="Q104" s="290"/>
      <c r="R104" s="290"/>
      <c r="S104" s="290"/>
      <c r="T104" s="930"/>
      <c r="U104" s="931"/>
      <c r="V104" s="931"/>
      <c r="W104" s="931"/>
      <c r="X104" s="931"/>
      <c r="Y104" s="931"/>
      <c r="Z104" s="931"/>
      <c r="AA104" s="931"/>
      <c r="AB104" s="931"/>
      <c r="AC104" s="931"/>
      <c r="AD104" s="931"/>
    </row>
    <row r="105" spans="1:30" ht="13.5" customHeight="1" thickBot="1" x14ac:dyDescent="0.45">
      <c r="A105" s="101"/>
      <c r="B105" s="101"/>
      <c r="C105" s="101"/>
      <c r="D105" s="101"/>
      <c r="E105" s="101"/>
      <c r="F105" s="101"/>
      <c r="G105" s="101"/>
      <c r="H105" s="101"/>
      <c r="I105" s="101"/>
      <c r="J105" s="101"/>
      <c r="K105" s="101"/>
      <c r="L105" s="101"/>
      <c r="M105" s="101"/>
      <c r="N105" s="101"/>
      <c r="O105" s="101"/>
      <c r="P105" s="290"/>
      <c r="Q105" s="290"/>
      <c r="R105" s="290"/>
      <c r="S105" s="290"/>
      <c r="T105" s="932"/>
      <c r="U105" s="932"/>
      <c r="V105" s="932"/>
      <c r="W105" s="932"/>
      <c r="X105" s="932"/>
      <c r="Y105" s="932"/>
      <c r="Z105" s="932"/>
      <c r="AA105" s="932"/>
      <c r="AB105" s="932"/>
      <c r="AC105" s="932"/>
      <c r="AD105" s="932"/>
    </row>
    <row r="106" spans="1:30" ht="13.5" customHeight="1" x14ac:dyDescent="0.4">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row>
    <row r="107" spans="1:30" ht="13.5" customHeight="1" thickBot="1" x14ac:dyDescent="0.45">
      <c r="A107" s="101"/>
      <c r="B107" s="101"/>
      <c r="C107" s="101"/>
      <c r="D107" s="101"/>
      <c r="E107" s="101"/>
      <c r="F107" s="101"/>
      <c r="G107" s="101"/>
      <c r="H107" s="101"/>
      <c r="I107" s="101"/>
      <c r="J107" s="101"/>
      <c r="K107" s="101"/>
      <c r="L107" s="101"/>
      <c r="M107" s="101"/>
      <c r="N107" s="101"/>
      <c r="O107" s="101"/>
      <c r="P107" s="101"/>
      <c r="Q107" s="933" t="s">
        <v>193</v>
      </c>
      <c r="R107" s="934"/>
      <c r="S107" s="934"/>
      <c r="T107" s="935"/>
      <c r="U107" s="563"/>
      <c r="V107" s="563"/>
      <c r="W107" s="107" t="s">
        <v>0</v>
      </c>
      <c r="X107" s="935"/>
      <c r="Y107" s="563"/>
      <c r="Z107" s="563"/>
      <c r="AA107" s="107" t="s">
        <v>0</v>
      </c>
      <c r="AB107" s="936">
        <v>2021</v>
      </c>
      <c r="AC107" s="937"/>
      <c r="AD107" s="937"/>
    </row>
    <row r="108" spans="1:30" ht="13.5" customHeight="1" x14ac:dyDescent="0.4">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row>
    <row r="109" spans="1:30" ht="13.5" customHeight="1" x14ac:dyDescent="0.4">
      <c r="A109" s="101"/>
      <c r="B109" s="101"/>
      <c r="C109" s="101"/>
      <c r="D109" s="101"/>
      <c r="E109" s="101"/>
      <c r="F109" s="101"/>
      <c r="G109" s="101"/>
      <c r="H109" s="101"/>
      <c r="I109" s="101"/>
      <c r="J109" s="101"/>
      <c r="K109" s="101"/>
      <c r="L109" s="101"/>
      <c r="M109" s="101"/>
      <c r="N109" s="101"/>
      <c r="O109" s="101"/>
      <c r="P109" s="101"/>
      <c r="Q109" s="101"/>
      <c r="R109" s="101"/>
      <c r="S109" s="101"/>
      <c r="T109" s="101"/>
      <c r="U109" s="101"/>
      <c r="W109" s="927" t="s">
        <v>116</v>
      </c>
      <c r="X109" s="928"/>
      <c r="Y109" s="390" t="str">
        <f>ADM!$D$4</f>
        <v>Kenya 2020</v>
      </c>
      <c r="Z109" s="938"/>
      <c r="AA109" s="938"/>
      <c r="AB109" s="938"/>
      <c r="AC109" s="938"/>
      <c r="AD109" s="938"/>
    </row>
    <row r="110" spans="1:30" ht="13.5" customHeight="1" x14ac:dyDescent="0.4"/>
    <row r="111" spans="1:30" ht="13.5" customHeight="1" x14ac:dyDescent="0.4"/>
    <row r="112" spans="1:30"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row r="120" ht="13.5" customHeight="1" x14ac:dyDescent="0.4"/>
    <row r="121" ht="13.5" customHeight="1" x14ac:dyDescent="0.4"/>
    <row r="122" ht="13.5" customHeight="1" x14ac:dyDescent="0.4"/>
    <row r="123" ht="13.5" customHeight="1" x14ac:dyDescent="0.4"/>
    <row r="124" ht="13.5" customHeight="1" x14ac:dyDescent="0.4"/>
    <row r="125" ht="13.5" customHeight="1" x14ac:dyDescent="0.4"/>
    <row r="126" ht="13.5" customHeight="1" x14ac:dyDescent="0.4"/>
    <row r="127" ht="13.5" customHeight="1" x14ac:dyDescent="0.4"/>
    <row r="128" ht="13.5" customHeight="1" x14ac:dyDescent="0.4"/>
    <row r="129" ht="13.5" customHeight="1" x14ac:dyDescent="0.4"/>
    <row r="130" ht="13.5" customHeight="1" x14ac:dyDescent="0.4"/>
    <row r="131" ht="13.5" customHeight="1" x14ac:dyDescent="0.4"/>
    <row r="132" ht="13.5" customHeight="1" x14ac:dyDescent="0.4"/>
    <row r="133" ht="13.5" customHeight="1" x14ac:dyDescent="0.4"/>
    <row r="134"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row r="309" ht="13.5" customHeight="1" x14ac:dyDescent="0.4"/>
    <row r="310" ht="13.5" customHeight="1" x14ac:dyDescent="0.4"/>
    <row r="311" ht="13.5" customHeight="1" x14ac:dyDescent="0.4"/>
    <row r="312" ht="13.5" customHeight="1" x14ac:dyDescent="0.4"/>
    <row r="313" ht="13.5" customHeight="1" x14ac:dyDescent="0.4"/>
    <row r="314" ht="13.5" customHeight="1" x14ac:dyDescent="0.4"/>
    <row r="315" ht="13.5" customHeight="1" x14ac:dyDescent="0.4"/>
    <row r="316" ht="13.5" customHeight="1" x14ac:dyDescent="0.4"/>
    <row r="317" ht="13.5" customHeight="1" x14ac:dyDescent="0.4"/>
    <row r="318" ht="13.5" customHeight="1" x14ac:dyDescent="0.4"/>
    <row r="319" ht="13.5" customHeight="1" x14ac:dyDescent="0.4"/>
    <row r="320" ht="13.5" customHeight="1" x14ac:dyDescent="0.4"/>
    <row r="321" ht="13.5" customHeight="1" x14ac:dyDescent="0.4"/>
    <row r="322" ht="13.5" customHeight="1" x14ac:dyDescent="0.4"/>
    <row r="323" ht="13.5" customHeight="1" x14ac:dyDescent="0.4"/>
    <row r="324" ht="13.5" customHeight="1" x14ac:dyDescent="0.4"/>
    <row r="325" ht="13.5" customHeight="1" x14ac:dyDescent="0.4"/>
    <row r="326" ht="13.5" customHeight="1" x14ac:dyDescent="0.4"/>
    <row r="327" ht="13.5" customHeight="1" x14ac:dyDescent="0.4"/>
    <row r="328" ht="13.5" customHeight="1" x14ac:dyDescent="0.4"/>
    <row r="329" ht="13.5" customHeight="1" x14ac:dyDescent="0.4"/>
    <row r="330" ht="13.5" customHeight="1" x14ac:dyDescent="0.4"/>
    <row r="331" ht="13.5" customHeight="1" x14ac:dyDescent="0.4"/>
    <row r="332" ht="13.5" customHeight="1" x14ac:dyDescent="0.4"/>
    <row r="333" ht="13.5" customHeight="1" x14ac:dyDescent="0.4"/>
    <row r="334" ht="13.5" customHeight="1" x14ac:dyDescent="0.4"/>
    <row r="335" ht="13.5" customHeight="1" x14ac:dyDescent="0.4"/>
    <row r="33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3.5" customHeight="1" x14ac:dyDescent="0.4"/>
    <row r="385" ht="13.5" customHeight="1" x14ac:dyDescent="0.4"/>
    <row r="386" ht="13.5" customHeight="1" x14ac:dyDescent="0.4"/>
    <row r="387" ht="13.5" customHeight="1" x14ac:dyDescent="0.4"/>
    <row r="388" ht="13.5" customHeight="1" x14ac:dyDescent="0.4"/>
    <row r="389" ht="13.5" customHeight="1" x14ac:dyDescent="0.4"/>
    <row r="390" ht="13.5" customHeight="1" x14ac:dyDescent="0.4"/>
    <row r="391" ht="13.5" customHeight="1" x14ac:dyDescent="0.4"/>
    <row r="392" ht="13.5" customHeight="1" x14ac:dyDescent="0.4"/>
    <row r="393" ht="13.5" customHeight="1" x14ac:dyDescent="0.4"/>
    <row r="394" ht="13.5" customHeight="1" x14ac:dyDescent="0.4"/>
    <row r="395" ht="13.5" customHeight="1" x14ac:dyDescent="0.4"/>
    <row r="396" ht="13.5" customHeight="1" x14ac:dyDescent="0.4"/>
    <row r="397" ht="13.5" customHeight="1" x14ac:dyDescent="0.4"/>
    <row r="398" ht="13.5" customHeight="1" x14ac:dyDescent="0.4"/>
    <row r="399" ht="13.5" customHeight="1" x14ac:dyDescent="0.4"/>
    <row r="400" ht="13.5" customHeight="1" x14ac:dyDescent="0.4"/>
    <row r="401" ht="13.5" customHeight="1" x14ac:dyDescent="0.4"/>
    <row r="402" ht="13.5" customHeight="1" x14ac:dyDescent="0.4"/>
    <row r="403" ht="13.5" customHeight="1" x14ac:dyDescent="0.4"/>
    <row r="404" ht="13.5" customHeight="1" x14ac:dyDescent="0.4"/>
    <row r="405" ht="13.5" customHeight="1" x14ac:dyDescent="0.4"/>
    <row r="406" ht="13.5" customHeight="1" x14ac:dyDescent="0.4"/>
    <row r="407" ht="13.5" customHeight="1" x14ac:dyDescent="0.4"/>
    <row r="408" ht="13.5" customHeight="1" x14ac:dyDescent="0.4"/>
    <row r="409" ht="13.5" customHeight="1" x14ac:dyDescent="0.4"/>
    <row r="410" ht="13.5" customHeight="1" x14ac:dyDescent="0.4"/>
    <row r="411" ht="13.5" customHeight="1" x14ac:dyDescent="0.4"/>
    <row r="412" ht="13.5" customHeight="1" x14ac:dyDescent="0.4"/>
    <row r="413" ht="13.5" customHeight="1" x14ac:dyDescent="0.4"/>
    <row r="414" ht="13.5" customHeight="1" x14ac:dyDescent="0.4"/>
    <row r="415" ht="13.5" customHeight="1" x14ac:dyDescent="0.4"/>
    <row r="416" ht="13.5" customHeight="1" x14ac:dyDescent="0.4"/>
    <row r="417" ht="13.5" customHeight="1" x14ac:dyDescent="0.4"/>
    <row r="418" ht="13.5" customHeight="1" x14ac:dyDescent="0.4"/>
    <row r="419" ht="13.5" customHeight="1" x14ac:dyDescent="0.4"/>
    <row r="420" ht="13.5" customHeight="1" x14ac:dyDescent="0.4"/>
    <row r="421" ht="13.5" customHeight="1" x14ac:dyDescent="0.4"/>
    <row r="422" ht="13.5" customHeight="1" x14ac:dyDescent="0.4"/>
    <row r="423" ht="13.5" customHeight="1" x14ac:dyDescent="0.4"/>
    <row r="424" ht="13.5" customHeight="1" x14ac:dyDescent="0.4"/>
    <row r="425" ht="13.5" customHeight="1" x14ac:dyDescent="0.4"/>
    <row r="426" ht="13.5" customHeight="1" x14ac:dyDescent="0.4"/>
    <row r="427" ht="13.5" customHeight="1" x14ac:dyDescent="0.4"/>
    <row r="428" ht="13.5" customHeight="1" x14ac:dyDescent="0.4"/>
    <row r="429" ht="13.5" customHeight="1" x14ac:dyDescent="0.4"/>
    <row r="430" ht="13.5" customHeight="1" x14ac:dyDescent="0.4"/>
    <row r="431" ht="13.5" customHeight="1" x14ac:dyDescent="0.4"/>
    <row r="432" ht="13.5" customHeight="1" x14ac:dyDescent="0.4"/>
  </sheetData>
  <sheetProtection password="DA60" sheet="1" objects="1" scenarios="1"/>
  <mergeCells count="116">
    <mergeCell ref="A1:AD1"/>
    <mergeCell ref="AE9:AT10"/>
    <mergeCell ref="A2:AD3"/>
    <mergeCell ref="A17:AD22"/>
    <mergeCell ref="A24:B24"/>
    <mergeCell ref="A25:AD27"/>
    <mergeCell ref="A16:AD16"/>
    <mergeCell ref="A5:AD5"/>
    <mergeCell ref="A6:AD8"/>
    <mergeCell ref="A9:I10"/>
    <mergeCell ref="J9:AD10"/>
    <mergeCell ref="L4:S4"/>
    <mergeCell ref="AE11:AT12"/>
    <mergeCell ref="A11:I12"/>
    <mergeCell ref="J11:AD12"/>
    <mergeCell ref="A37:B37"/>
    <mergeCell ref="A38:D40"/>
    <mergeCell ref="E38:AD40"/>
    <mergeCell ref="A41:D43"/>
    <mergeCell ref="E41:AD43"/>
    <mergeCell ref="C24:AD24"/>
    <mergeCell ref="C29:AD29"/>
    <mergeCell ref="C37:AD37"/>
    <mergeCell ref="A29:B29"/>
    <mergeCell ref="A33:D35"/>
    <mergeCell ref="A30:D32"/>
    <mergeCell ref="E30:AD32"/>
    <mergeCell ref="E33:AD35"/>
    <mergeCell ref="AA59:AD59"/>
    <mergeCell ref="A60:N60"/>
    <mergeCell ref="A61:N61"/>
    <mergeCell ref="A62:N62"/>
    <mergeCell ref="A63:N63"/>
    <mergeCell ref="A64:N64"/>
    <mergeCell ref="A65:N65"/>
    <mergeCell ref="A66:N66"/>
    <mergeCell ref="A45:B45"/>
    <mergeCell ref="C45:AD47"/>
    <mergeCell ref="A48:AD55"/>
    <mergeCell ref="A57:B57"/>
    <mergeCell ref="C57:AD58"/>
    <mergeCell ref="A59:N59"/>
    <mergeCell ref="O60:R60"/>
    <mergeCell ref="S60:V60"/>
    <mergeCell ref="W60:Z60"/>
    <mergeCell ref="O63:R63"/>
    <mergeCell ref="S63:V63"/>
    <mergeCell ref="W63:Z63"/>
    <mergeCell ref="O66:R66"/>
    <mergeCell ref="O59:R59"/>
    <mergeCell ref="S59:V59"/>
    <mergeCell ref="W59:Z59"/>
    <mergeCell ref="AA60:AD60"/>
    <mergeCell ref="O61:R61"/>
    <mergeCell ref="S61:V61"/>
    <mergeCell ref="W61:Z61"/>
    <mergeCell ref="AA61:AD61"/>
    <mergeCell ref="O62:R62"/>
    <mergeCell ref="S62:V62"/>
    <mergeCell ref="W62:Z62"/>
    <mergeCell ref="AA62:AD62"/>
    <mergeCell ref="AA63:AD63"/>
    <mergeCell ref="O64:R64"/>
    <mergeCell ref="S64:V64"/>
    <mergeCell ref="W64:Z64"/>
    <mergeCell ref="AA64:AD64"/>
    <mergeCell ref="O65:R65"/>
    <mergeCell ref="S65:V65"/>
    <mergeCell ref="W65:Z65"/>
    <mergeCell ref="AA65:AD65"/>
    <mergeCell ref="O68:R68"/>
    <mergeCell ref="S68:V68"/>
    <mergeCell ref="W68:Z68"/>
    <mergeCell ref="AA68:AD68"/>
    <mergeCell ref="A83:B83"/>
    <mergeCell ref="C83:AD83"/>
    <mergeCell ref="C77:AB81"/>
    <mergeCell ref="C76:AB76"/>
    <mergeCell ref="S66:V66"/>
    <mergeCell ref="W66:Z66"/>
    <mergeCell ref="AA66:AD66"/>
    <mergeCell ref="O67:R67"/>
    <mergeCell ref="S67:V67"/>
    <mergeCell ref="W67:Z67"/>
    <mergeCell ref="AA67:AD67"/>
    <mergeCell ref="A67:N67"/>
    <mergeCell ref="A68:N68"/>
    <mergeCell ref="A90:D91"/>
    <mergeCell ref="E90:AD91"/>
    <mergeCell ref="A92:I93"/>
    <mergeCell ref="J92:AD93"/>
    <mergeCell ref="A95:AD96"/>
    <mergeCell ref="A94:AD94"/>
    <mergeCell ref="A84:AD86"/>
    <mergeCell ref="A70:B70"/>
    <mergeCell ref="C70:AD71"/>
    <mergeCell ref="C73:D74"/>
    <mergeCell ref="E73:J74"/>
    <mergeCell ref="L73:M74"/>
    <mergeCell ref="N73:S74"/>
    <mergeCell ref="U73:V74"/>
    <mergeCell ref="W73:AB74"/>
    <mergeCell ref="W109:X109"/>
    <mergeCell ref="P104:S105"/>
    <mergeCell ref="T104:AD105"/>
    <mergeCell ref="Q107:S107"/>
    <mergeCell ref="T107:V107"/>
    <mergeCell ref="X107:Z107"/>
    <mergeCell ref="AB107:AD107"/>
    <mergeCell ref="Y109:AD109"/>
    <mergeCell ref="A97:D98"/>
    <mergeCell ref="E97:AD98"/>
    <mergeCell ref="A99:C100"/>
    <mergeCell ref="D99:N100"/>
    <mergeCell ref="O99:Q100"/>
    <mergeCell ref="R99:AD100"/>
  </mergeCells>
  <phoneticPr fontId="2"/>
  <dataValidations disablePrompts="1" count="1">
    <dataValidation type="list" showInputMessage="1" showErrorMessage="1" sqref="O60:AD68 C73:D74 L73:M74 U73:V74">
      <formula1>CHECK</formula1>
    </dataValidation>
  </dataValidations>
  <pageMargins left="0.7" right="0.53" top="0.75" bottom="0.75" header="0.3" footer="0.3"/>
  <pageSetup paperSize="9" scale="92" orientation="portrait" r:id="rId1"/>
  <headerFooter>
    <oddHeader>&amp;C&amp;"-,太字"FOR the Employer / Authorized Officer(Annex)</oddHeader>
  </headerFooter>
  <rowBreaks count="1" manualBreakCount="1">
    <brk id="56"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FF"/>
  </sheetPr>
  <dimension ref="A1:AL80"/>
  <sheetViews>
    <sheetView view="pageBreakPreview" zoomScale="77" zoomScaleNormal="100" zoomScaleSheetLayoutView="77" workbookViewId="0">
      <selection activeCell="A9" sqref="A9:AL10"/>
    </sheetView>
  </sheetViews>
  <sheetFormatPr defaultColWidth="9" defaultRowHeight="16.5" x14ac:dyDescent="0.4"/>
  <cols>
    <col min="1" max="32" width="2.125" style="122" customWidth="1"/>
    <col min="33" max="35" width="4" style="122" customWidth="1"/>
    <col min="36" max="83" width="2.125" style="122" customWidth="1"/>
    <col min="84" max="16384" width="9" style="122"/>
  </cols>
  <sheetData>
    <row r="1" spans="1:38" ht="91.5" customHeight="1" x14ac:dyDescent="0.4">
      <c r="A1" s="1022" t="s">
        <v>409</v>
      </c>
      <c r="B1" s="1023"/>
      <c r="C1" s="1023"/>
      <c r="D1" s="1023"/>
      <c r="E1" s="1023"/>
      <c r="F1" s="1023"/>
      <c r="G1" s="1023"/>
      <c r="H1" s="1023"/>
      <c r="I1" s="1023"/>
      <c r="J1" s="1023"/>
      <c r="K1" s="1023"/>
      <c r="L1" s="1023"/>
      <c r="M1" s="1023"/>
      <c r="N1" s="1023"/>
      <c r="O1" s="1023"/>
      <c r="P1" s="1023"/>
      <c r="Q1" s="1023"/>
      <c r="R1" s="1023"/>
      <c r="S1" s="1023"/>
      <c r="T1" s="1023"/>
      <c r="U1" s="1023"/>
      <c r="V1" s="1023"/>
      <c r="W1" s="1023"/>
      <c r="X1" s="1023"/>
      <c r="Y1" s="1023"/>
      <c r="Z1" s="1023"/>
      <c r="AA1" s="1023"/>
      <c r="AB1" s="1023"/>
      <c r="AC1" s="1023"/>
      <c r="AD1" s="1023"/>
      <c r="AE1" s="1023"/>
      <c r="AF1" s="1023"/>
      <c r="AG1" s="1023"/>
      <c r="AH1" s="1023"/>
      <c r="AI1" s="1023"/>
      <c r="AJ1" s="1023"/>
      <c r="AK1" s="1023"/>
      <c r="AL1" s="1023"/>
    </row>
    <row r="2" spans="1:38" x14ac:dyDescent="0.4">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036" t="s">
        <v>116</v>
      </c>
      <c r="AE2" s="1037"/>
      <c r="AF2" s="1043" t="str">
        <f>ADM!$D$4</f>
        <v>Kenya 2020</v>
      </c>
      <c r="AG2" s="1044"/>
      <c r="AH2" s="1044"/>
      <c r="AI2" s="1044"/>
      <c r="AJ2" s="1045"/>
      <c r="AK2" s="1045"/>
      <c r="AL2" s="1045"/>
    </row>
    <row r="3" spans="1:38" x14ac:dyDescent="0.4">
      <c r="A3" s="1028" t="s">
        <v>521</v>
      </c>
      <c r="B3" s="1029"/>
      <c r="C3" s="1029"/>
      <c r="D3" s="1029"/>
      <c r="E3" s="1029"/>
      <c r="F3" s="1029"/>
      <c r="G3" s="1029"/>
      <c r="H3" s="1029"/>
      <c r="I3" s="1029"/>
      <c r="J3" s="1029"/>
      <c r="K3" s="1029"/>
      <c r="L3" s="1029"/>
      <c r="M3" s="1029"/>
      <c r="N3" s="1029"/>
      <c r="O3" s="1029"/>
      <c r="P3" s="1029"/>
      <c r="Q3" s="1029"/>
      <c r="R3" s="1029"/>
      <c r="S3" s="124"/>
      <c r="T3" s="124"/>
      <c r="U3" s="124"/>
      <c r="V3" s="124"/>
      <c r="W3" s="124"/>
      <c r="X3" s="124"/>
      <c r="Y3" s="124"/>
      <c r="Z3" s="124"/>
      <c r="AA3" s="124"/>
      <c r="AB3" s="124"/>
      <c r="AC3" s="124"/>
      <c r="AD3" s="124"/>
      <c r="AE3" s="124"/>
      <c r="AF3" s="124"/>
      <c r="AG3" s="124"/>
      <c r="AH3" s="124"/>
      <c r="AI3" s="124"/>
      <c r="AJ3" s="124"/>
      <c r="AK3" s="124"/>
      <c r="AL3" s="124"/>
    </row>
    <row r="4" spans="1:38" x14ac:dyDescent="0.4">
      <c r="A4" s="1029"/>
      <c r="B4" s="1029"/>
      <c r="C4" s="1029"/>
      <c r="D4" s="1029"/>
      <c r="E4" s="1029"/>
      <c r="F4" s="1029"/>
      <c r="G4" s="1029"/>
      <c r="H4" s="1029"/>
      <c r="I4" s="1029"/>
      <c r="J4" s="1029"/>
      <c r="K4" s="1029"/>
      <c r="L4" s="1029"/>
      <c r="M4" s="1029"/>
      <c r="N4" s="1029"/>
      <c r="O4" s="1029"/>
      <c r="P4" s="1029"/>
      <c r="Q4" s="1029"/>
      <c r="R4" s="1029"/>
      <c r="S4" s="124"/>
      <c r="T4" s="124"/>
      <c r="U4" s="124"/>
      <c r="V4" s="124"/>
      <c r="W4" s="124"/>
      <c r="X4" s="124"/>
      <c r="Y4" s="124"/>
      <c r="Z4" s="124"/>
      <c r="AA4" s="124"/>
      <c r="AB4" s="124"/>
      <c r="AC4" s="124"/>
      <c r="AD4" s="124"/>
      <c r="AE4" s="124"/>
      <c r="AF4" s="124"/>
      <c r="AG4" s="124"/>
      <c r="AH4" s="124"/>
      <c r="AI4" s="124"/>
      <c r="AJ4" s="124"/>
      <c r="AK4" s="124"/>
      <c r="AL4" s="124"/>
    </row>
    <row r="5" spans="1:38" x14ac:dyDescent="0.4">
      <c r="A5" s="1029"/>
      <c r="B5" s="1029"/>
      <c r="C5" s="1029"/>
      <c r="D5" s="1029"/>
      <c r="E5" s="1029"/>
      <c r="F5" s="1029"/>
      <c r="G5" s="1029"/>
      <c r="H5" s="1029"/>
      <c r="I5" s="1029"/>
      <c r="J5" s="1029"/>
      <c r="K5" s="1029"/>
      <c r="L5" s="1029"/>
      <c r="M5" s="1029"/>
      <c r="N5" s="1029"/>
      <c r="O5" s="1029"/>
      <c r="P5" s="1029"/>
      <c r="Q5" s="1029"/>
      <c r="R5" s="1029"/>
      <c r="S5" s="124"/>
      <c r="T5" s="124"/>
      <c r="U5" s="124"/>
      <c r="V5" s="124"/>
      <c r="W5" s="124"/>
      <c r="X5" s="124"/>
      <c r="Y5" s="124"/>
      <c r="Z5" s="124"/>
      <c r="AA5" s="124"/>
      <c r="AB5" s="124"/>
      <c r="AC5" s="124"/>
      <c r="AD5" s="124"/>
      <c r="AE5" s="124"/>
      <c r="AF5" s="124"/>
      <c r="AG5" s="124"/>
      <c r="AH5" s="124"/>
      <c r="AI5" s="124"/>
      <c r="AJ5" s="124"/>
      <c r="AK5" s="124"/>
      <c r="AL5" s="124"/>
    </row>
    <row r="6" spans="1:38" ht="18.75" x14ac:dyDescent="0.4">
      <c r="A6" s="1029"/>
      <c r="B6" s="1029"/>
      <c r="C6" s="1029"/>
      <c r="D6" s="1029"/>
      <c r="E6" s="1029"/>
      <c r="F6" s="1029"/>
      <c r="G6" s="1029"/>
      <c r="H6" s="1029"/>
      <c r="I6" s="1029"/>
      <c r="J6" s="1029"/>
      <c r="K6" s="1029"/>
      <c r="L6" s="1029"/>
      <c r="M6" s="1029"/>
      <c r="N6" s="1029"/>
      <c r="O6" s="1029"/>
      <c r="P6" s="1029"/>
      <c r="Q6" s="1029"/>
      <c r="R6" s="1029"/>
      <c r="S6" s="124"/>
      <c r="T6" s="124"/>
      <c r="U6" s="124"/>
      <c r="V6" s="124"/>
      <c r="W6" s="1030" t="s">
        <v>310</v>
      </c>
      <c r="X6" s="1031"/>
      <c r="Y6" s="1031"/>
      <c r="Z6" s="1031"/>
      <c r="AA6" s="1031"/>
      <c r="AB6" s="1031"/>
      <c r="AC6" s="1032"/>
      <c r="AD6" s="1033"/>
      <c r="AE6" s="1033"/>
      <c r="AF6" s="1033"/>
      <c r="AG6" s="1033"/>
      <c r="AH6" s="1033"/>
      <c r="AI6" s="1033"/>
      <c r="AJ6" s="1033"/>
      <c r="AK6" s="1033"/>
      <c r="AL6" s="1033"/>
    </row>
    <row r="7" spans="1:38" ht="18.75" x14ac:dyDescent="0.4">
      <c r="A7" s="127"/>
      <c r="B7" s="127"/>
      <c r="C7" s="127"/>
      <c r="D7" s="127"/>
      <c r="E7" s="127"/>
      <c r="F7" s="127"/>
      <c r="G7" s="127"/>
      <c r="H7" s="127"/>
      <c r="I7" s="127"/>
      <c r="J7" s="127"/>
      <c r="K7" s="127"/>
      <c r="L7" s="127"/>
      <c r="M7" s="127"/>
      <c r="N7" s="127"/>
      <c r="O7" s="127"/>
      <c r="P7" s="127"/>
      <c r="Q7" s="127"/>
      <c r="R7" s="127"/>
      <c r="S7" s="124"/>
      <c r="T7" s="124"/>
      <c r="U7" s="124"/>
      <c r="V7" s="124"/>
      <c r="W7" s="128"/>
      <c r="X7" s="129"/>
      <c r="Y7" s="129"/>
      <c r="Z7" s="129"/>
      <c r="AA7" s="129"/>
      <c r="AB7" s="129"/>
      <c r="AC7" s="130"/>
      <c r="AD7" s="131"/>
      <c r="AE7" s="131"/>
      <c r="AF7" s="131"/>
      <c r="AG7" s="131"/>
      <c r="AH7" s="131"/>
      <c r="AI7" s="131"/>
      <c r="AJ7" s="131"/>
      <c r="AK7" s="131"/>
      <c r="AL7" s="131"/>
    </row>
    <row r="8" spans="1:38" s="123" customFormat="1" ht="12.75" x14ac:dyDescent="0.4">
      <c r="A8" s="10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row>
    <row r="9" spans="1:38" s="123" customFormat="1" ht="12.75" x14ac:dyDescent="0.4">
      <c r="A9" s="1034" t="s">
        <v>312</v>
      </c>
      <c r="B9" s="1034"/>
      <c r="C9" s="1034"/>
      <c r="D9" s="1034"/>
      <c r="E9" s="1034"/>
      <c r="F9" s="1034"/>
      <c r="G9" s="1034"/>
      <c r="H9" s="1034"/>
      <c r="I9" s="1034"/>
      <c r="J9" s="1034"/>
      <c r="K9" s="1034"/>
      <c r="L9" s="1034"/>
      <c r="M9" s="1034"/>
      <c r="N9" s="1034"/>
      <c r="O9" s="1034"/>
      <c r="P9" s="1034"/>
      <c r="Q9" s="1034"/>
      <c r="R9" s="1034"/>
      <c r="S9" s="1034"/>
      <c r="T9" s="1034"/>
      <c r="U9" s="1034"/>
      <c r="V9" s="1034"/>
      <c r="W9" s="1034"/>
      <c r="X9" s="1034"/>
      <c r="Y9" s="1034"/>
      <c r="Z9" s="1034"/>
      <c r="AA9" s="1034"/>
      <c r="AB9" s="1034"/>
      <c r="AC9" s="1034"/>
      <c r="AD9" s="1034"/>
      <c r="AE9" s="1034"/>
      <c r="AF9" s="1034"/>
      <c r="AG9" s="1034"/>
      <c r="AH9" s="1034"/>
      <c r="AI9" s="1034"/>
      <c r="AJ9" s="1034"/>
      <c r="AK9" s="1034"/>
      <c r="AL9" s="1034"/>
    </row>
    <row r="10" spans="1:38" s="123" customFormat="1" ht="12.75" x14ac:dyDescent="0.4">
      <c r="A10" s="1034"/>
      <c r="B10" s="1034"/>
      <c r="C10" s="1034"/>
      <c r="D10" s="1034"/>
      <c r="E10" s="1034"/>
      <c r="F10" s="1034"/>
      <c r="G10" s="1034"/>
      <c r="H10" s="1034"/>
      <c r="I10" s="1034"/>
      <c r="J10" s="1034"/>
      <c r="K10" s="1034"/>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1034"/>
      <c r="AI10" s="1034"/>
      <c r="AJ10" s="1034"/>
      <c r="AK10" s="1034"/>
      <c r="AL10" s="1034"/>
    </row>
    <row r="11" spans="1:38" s="123" customFormat="1" ht="12.75" x14ac:dyDescent="0.4">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row>
    <row r="12" spans="1:38" s="123" customFormat="1" ht="12.75" x14ac:dyDescent="0.4">
      <c r="A12" s="103"/>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row>
    <row r="13" spans="1:38" s="123" customFormat="1" ht="12.75" x14ac:dyDescent="0.4">
      <c r="A13" s="1035" t="s">
        <v>423</v>
      </c>
      <c r="B13" s="1035"/>
      <c r="C13" s="1035"/>
      <c r="D13" s="1035"/>
      <c r="E13" s="1035"/>
      <c r="F13" s="1035"/>
      <c r="G13" s="1035"/>
      <c r="H13" s="1035"/>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5"/>
      <c r="AL13" s="1035"/>
    </row>
    <row r="14" spans="1:38" s="123" customFormat="1" ht="12.75" x14ac:dyDescent="0.4">
      <c r="A14" s="1035"/>
      <c r="B14" s="1035"/>
      <c r="C14" s="1035"/>
      <c r="D14" s="1035"/>
      <c r="E14" s="1035"/>
      <c r="F14" s="1035"/>
      <c r="G14" s="1035"/>
      <c r="H14" s="1035"/>
      <c r="I14" s="1035"/>
      <c r="J14" s="1035"/>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5"/>
      <c r="AL14" s="1035"/>
    </row>
    <row r="15" spans="1:38" s="123" customFormat="1" ht="14.25" x14ac:dyDescent="0.4">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row>
    <row r="16" spans="1:38" s="123" customFormat="1" ht="12.75" x14ac:dyDescent="0.4">
      <c r="A16" s="1003" t="s">
        <v>410</v>
      </c>
      <c r="B16" s="299"/>
      <c r="C16" s="299"/>
      <c r="D16" s="299"/>
      <c r="E16" s="299"/>
      <c r="F16" s="299"/>
      <c r="G16" s="299"/>
      <c r="H16" s="1038"/>
      <c r="I16" s="1039"/>
      <c r="J16" s="1039"/>
      <c r="K16" s="1039"/>
      <c r="L16" s="1039"/>
      <c r="M16" s="1039"/>
      <c r="N16" s="1039"/>
      <c r="O16" s="1039"/>
      <c r="P16" s="1039"/>
      <c r="Q16" s="1039"/>
      <c r="R16" s="1039"/>
      <c r="S16" s="1039"/>
      <c r="T16" s="1039"/>
      <c r="U16" s="1039"/>
      <c r="V16" s="1039"/>
      <c r="W16" s="1039"/>
      <c r="X16" s="1039"/>
      <c r="Y16" s="1039"/>
      <c r="Z16" s="1039"/>
      <c r="AA16" s="1041" t="s">
        <v>411</v>
      </c>
      <c r="AB16" s="1041"/>
      <c r="AC16" s="1041"/>
      <c r="AD16" s="1041"/>
      <c r="AE16" s="1042"/>
      <c r="AF16" s="1046"/>
      <c r="AG16" s="1047"/>
      <c r="AH16" s="1047"/>
      <c r="AI16" s="1047"/>
      <c r="AJ16" s="1047"/>
      <c r="AK16" s="1047"/>
      <c r="AL16" s="1047"/>
    </row>
    <row r="17" spans="1:38" s="123" customFormat="1" ht="12.75" x14ac:dyDescent="0.4">
      <c r="A17" s="299"/>
      <c r="B17" s="299"/>
      <c r="C17" s="299"/>
      <c r="D17" s="299"/>
      <c r="E17" s="299"/>
      <c r="F17" s="299"/>
      <c r="G17" s="299"/>
      <c r="H17" s="1040"/>
      <c r="I17" s="1040"/>
      <c r="J17" s="1040"/>
      <c r="K17" s="1040"/>
      <c r="L17" s="1040"/>
      <c r="M17" s="1040"/>
      <c r="N17" s="1040"/>
      <c r="O17" s="1040"/>
      <c r="P17" s="1040"/>
      <c r="Q17" s="1040"/>
      <c r="R17" s="1040"/>
      <c r="S17" s="1040"/>
      <c r="T17" s="1040"/>
      <c r="U17" s="1040"/>
      <c r="V17" s="1040"/>
      <c r="W17" s="1040"/>
      <c r="X17" s="1040"/>
      <c r="Y17" s="1040"/>
      <c r="Z17" s="1040"/>
      <c r="AA17" s="1041"/>
      <c r="AB17" s="1041"/>
      <c r="AC17" s="1041"/>
      <c r="AD17" s="1041"/>
      <c r="AE17" s="1042"/>
      <c r="AF17" s="1048"/>
      <c r="AG17" s="1048"/>
      <c r="AH17" s="1048"/>
      <c r="AI17" s="1048"/>
      <c r="AJ17" s="1048"/>
      <c r="AK17" s="1048"/>
      <c r="AL17" s="1048"/>
    </row>
    <row r="18" spans="1:38" s="123" customFormat="1" ht="12.75" customHeight="1" x14ac:dyDescent="0.4">
      <c r="A18" s="1005" t="s">
        <v>727</v>
      </c>
      <c r="B18" s="1005"/>
      <c r="C18" s="1005"/>
      <c r="D18" s="1005"/>
      <c r="E18" s="1005"/>
      <c r="F18" s="1005"/>
      <c r="G18" s="1005"/>
      <c r="H18" s="1005"/>
      <c r="I18" s="1005"/>
      <c r="J18" s="1041"/>
      <c r="K18" s="1041"/>
      <c r="L18" s="1041"/>
      <c r="M18" s="1041"/>
      <c r="N18" s="1041"/>
      <c r="O18" s="1041"/>
      <c r="P18" s="1041"/>
      <c r="Q18" s="1041"/>
      <c r="R18" s="1041"/>
      <c r="S18" s="1041"/>
      <c r="T18" s="1041"/>
      <c r="U18" s="1041"/>
      <c r="V18" s="1041"/>
      <c r="W18" s="1041"/>
      <c r="X18" s="1041"/>
      <c r="Y18" s="1041"/>
      <c r="Z18" s="1041"/>
      <c r="AA18" s="1041"/>
      <c r="AB18" s="1041"/>
      <c r="AC18" s="1041"/>
      <c r="AD18" s="1041"/>
      <c r="AE18" s="1041"/>
      <c r="AF18" s="1041"/>
      <c r="AG18" s="1041"/>
      <c r="AH18" s="1041"/>
      <c r="AI18" s="1041"/>
      <c r="AJ18" s="1041"/>
      <c r="AK18" s="1041"/>
      <c r="AL18" s="1041"/>
    </row>
    <row r="19" spans="1:38" s="123" customFormat="1" ht="12.75" x14ac:dyDescent="0.4">
      <c r="A19" s="1005"/>
      <c r="B19" s="1005"/>
      <c r="C19" s="1005"/>
      <c r="D19" s="1005"/>
      <c r="E19" s="1005"/>
      <c r="F19" s="1005"/>
      <c r="G19" s="1005"/>
      <c r="H19" s="1005"/>
      <c r="I19" s="1005"/>
      <c r="J19" s="1041"/>
      <c r="K19" s="1041"/>
      <c r="L19" s="1041"/>
      <c r="M19" s="1041"/>
      <c r="N19" s="1041"/>
      <c r="O19" s="1041"/>
      <c r="P19" s="1041"/>
      <c r="Q19" s="1041"/>
      <c r="R19" s="1041"/>
      <c r="S19" s="1041"/>
      <c r="T19" s="1041"/>
      <c r="U19" s="1041"/>
      <c r="V19" s="1041"/>
      <c r="W19" s="1041"/>
      <c r="X19" s="1041"/>
      <c r="Y19" s="1041"/>
      <c r="Z19" s="1041"/>
      <c r="AA19" s="1041"/>
      <c r="AB19" s="1041"/>
      <c r="AC19" s="1041"/>
      <c r="AD19" s="1041"/>
      <c r="AE19" s="1041"/>
      <c r="AF19" s="1041"/>
      <c r="AG19" s="1041"/>
      <c r="AH19" s="1041"/>
      <c r="AI19" s="1041"/>
      <c r="AJ19" s="1041"/>
      <c r="AK19" s="1041"/>
      <c r="AL19" s="1041"/>
    </row>
    <row r="20" spans="1:38" s="123" customFormat="1" ht="12.75" customHeight="1" x14ac:dyDescent="0.4">
      <c r="A20" s="1005"/>
      <c r="B20" s="1005"/>
      <c r="C20" s="1005"/>
      <c r="D20" s="1005"/>
      <c r="E20" s="1005"/>
      <c r="F20" s="1005"/>
      <c r="G20" s="1005"/>
      <c r="H20" s="1005"/>
      <c r="I20" s="1005"/>
      <c r="J20" s="1049"/>
      <c r="K20" s="1049"/>
      <c r="L20" s="1049"/>
      <c r="M20" s="1049"/>
      <c r="N20" s="1049"/>
      <c r="O20" s="1049"/>
      <c r="P20" s="1049"/>
      <c r="Q20" s="1049"/>
      <c r="R20" s="1049"/>
      <c r="S20" s="1049"/>
      <c r="T20" s="1049"/>
      <c r="U20" s="1049"/>
      <c r="V20" s="1049"/>
      <c r="W20" s="1049"/>
      <c r="X20" s="1049"/>
      <c r="Y20" s="1049"/>
      <c r="Z20" s="1049"/>
      <c r="AA20" s="1049"/>
      <c r="AB20" s="1049"/>
      <c r="AC20" s="1049"/>
      <c r="AD20" s="1049"/>
      <c r="AE20" s="1049"/>
      <c r="AF20" s="1049"/>
      <c r="AG20" s="1049"/>
      <c r="AH20" s="1049"/>
      <c r="AI20" s="1049"/>
      <c r="AJ20" s="1049"/>
      <c r="AK20" s="1049"/>
      <c r="AL20" s="1049"/>
    </row>
    <row r="21" spans="1:38" s="123" customFormat="1" ht="12.75" x14ac:dyDescent="0.4">
      <c r="A21" s="103"/>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row>
    <row r="22" spans="1:38" s="123" customFormat="1" ht="12.75" customHeight="1" x14ac:dyDescent="0.4">
      <c r="A22" s="1005" t="s">
        <v>728</v>
      </c>
      <c r="B22" s="1005"/>
      <c r="C22" s="1005"/>
      <c r="D22" s="1005"/>
      <c r="E22" s="1005"/>
      <c r="F22" s="1005"/>
      <c r="G22" s="1005"/>
      <c r="H22" s="1005"/>
      <c r="I22" s="1005"/>
      <c r="J22" s="1005"/>
      <c r="K22" s="1005"/>
      <c r="L22" s="1005"/>
      <c r="M22" s="1006"/>
      <c r="N22" s="1006"/>
      <c r="O22" s="1006"/>
      <c r="P22" s="1006"/>
      <c r="Q22" s="1006"/>
      <c r="R22" s="1006"/>
      <c r="S22" s="1006"/>
      <c r="T22" s="1006"/>
      <c r="U22" s="1006"/>
      <c r="V22" s="1006"/>
      <c r="W22" s="1006"/>
      <c r="X22" s="1006"/>
      <c r="Y22" s="1006"/>
      <c r="Z22" s="1006"/>
      <c r="AA22" s="1006"/>
      <c r="AB22" s="1006"/>
      <c r="AC22" s="1006"/>
      <c r="AD22" s="1006"/>
      <c r="AE22" s="1006"/>
      <c r="AF22" s="1006"/>
      <c r="AG22" s="1006"/>
      <c r="AH22" s="1006"/>
      <c r="AI22" s="1006"/>
      <c r="AJ22" s="1006"/>
      <c r="AK22" s="1006"/>
      <c r="AL22" s="1006"/>
    </row>
    <row r="23" spans="1:38" s="123" customFormat="1" ht="12.75" customHeight="1" x14ac:dyDescent="0.4">
      <c r="A23" s="1005"/>
      <c r="B23" s="1005"/>
      <c r="C23" s="1005"/>
      <c r="D23" s="1005"/>
      <c r="E23" s="1005"/>
      <c r="F23" s="1005"/>
      <c r="G23" s="1005"/>
      <c r="H23" s="1005"/>
      <c r="I23" s="1005"/>
      <c r="J23" s="1005"/>
      <c r="K23" s="1005"/>
      <c r="L23" s="1005"/>
      <c r="M23" s="1007"/>
      <c r="N23" s="1007"/>
      <c r="O23" s="1007"/>
      <c r="P23" s="1007"/>
      <c r="Q23" s="1007"/>
      <c r="R23" s="1007"/>
      <c r="S23" s="1007"/>
      <c r="T23" s="1007"/>
      <c r="U23" s="1007"/>
      <c r="V23" s="1007"/>
      <c r="W23" s="1007"/>
      <c r="X23" s="1007"/>
      <c r="Y23" s="1007"/>
      <c r="Z23" s="1007"/>
      <c r="AA23" s="1007"/>
      <c r="AB23" s="1007"/>
      <c r="AC23" s="1007"/>
      <c r="AD23" s="1007"/>
      <c r="AE23" s="1007"/>
      <c r="AF23" s="1007"/>
      <c r="AG23" s="1007"/>
      <c r="AH23" s="1007"/>
      <c r="AI23" s="1007"/>
      <c r="AJ23" s="1007"/>
      <c r="AK23" s="1007"/>
      <c r="AL23" s="1007"/>
    </row>
    <row r="24" spans="1:38" s="123" customFormat="1" ht="14.25" x14ac:dyDescent="0.4">
      <c r="A24" s="108"/>
      <c r="B24" s="108"/>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row>
    <row r="25" spans="1:38" s="123" customFormat="1" ht="14.25" x14ac:dyDescent="0.4">
      <c r="A25" s="109" t="s">
        <v>315</v>
      </c>
      <c r="B25" s="108"/>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row>
    <row r="26" spans="1:38" s="123" customFormat="1" ht="14.25" x14ac:dyDescent="0.4">
      <c r="A26" s="109"/>
      <c r="B26" s="108"/>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row>
    <row r="27" spans="1:38" s="123" customFormat="1" ht="18.75" x14ac:dyDescent="0.4">
      <c r="A27" s="108"/>
      <c r="B27" s="108"/>
      <c r="C27" s="1025" t="s">
        <v>324</v>
      </c>
      <c r="D27" s="1026"/>
      <c r="E27" s="1026"/>
      <c r="F27" s="1026"/>
      <c r="G27" s="1026"/>
      <c r="H27" s="1026"/>
      <c r="I27" s="1026"/>
      <c r="J27" s="1026"/>
      <c r="K27" s="1026"/>
      <c r="L27" s="1026"/>
      <c r="M27" s="1026"/>
      <c r="N27" s="1026"/>
      <c r="O27" s="1026"/>
      <c r="P27" s="1026"/>
      <c r="Q27" s="1026"/>
      <c r="R27" s="1026"/>
      <c r="S27" s="1026"/>
      <c r="T27" s="1026"/>
      <c r="U27" s="1026"/>
      <c r="V27" s="1027"/>
      <c r="W27" s="1027"/>
      <c r="X27" s="1027"/>
      <c r="Y27" s="1027"/>
      <c r="Z27" s="1027"/>
      <c r="AA27" s="1027"/>
      <c r="AB27" s="1027"/>
      <c r="AC27" s="1027"/>
      <c r="AD27" s="1027"/>
      <c r="AE27" s="1027"/>
      <c r="AF27" s="1027"/>
      <c r="AG27" s="1027"/>
      <c r="AH27" s="1027"/>
      <c r="AI27" s="1027"/>
      <c r="AJ27" s="1027"/>
      <c r="AK27" s="1027"/>
      <c r="AL27" s="1027"/>
    </row>
    <row r="28" spans="1:38" s="123" customFormat="1" ht="10.5" customHeight="1" x14ac:dyDescent="0.4">
      <c r="A28" s="108"/>
      <c r="B28" s="108"/>
      <c r="C28" s="1017"/>
      <c r="D28" s="940"/>
      <c r="E28" s="1024" t="s">
        <v>522</v>
      </c>
      <c r="F28" s="898"/>
      <c r="G28" s="898"/>
      <c r="H28" s="898"/>
      <c r="I28" s="898"/>
      <c r="J28" s="898"/>
      <c r="K28" s="898"/>
      <c r="L28" s="898"/>
      <c r="M28" s="898"/>
      <c r="N28" s="898"/>
      <c r="O28" s="898"/>
      <c r="P28" s="898"/>
      <c r="Q28" s="898"/>
      <c r="R28" s="898"/>
      <c r="S28" s="898"/>
      <c r="T28" s="898"/>
      <c r="U28" s="898"/>
      <c r="V28" s="126"/>
      <c r="W28" s="126"/>
      <c r="X28" s="126"/>
      <c r="Y28" s="126"/>
      <c r="Z28" s="126"/>
      <c r="AA28" s="126"/>
      <c r="AB28" s="126"/>
      <c r="AC28" s="126"/>
      <c r="AD28" s="126"/>
      <c r="AE28" s="126"/>
      <c r="AF28" s="126"/>
      <c r="AG28" s="126"/>
      <c r="AH28" s="126"/>
      <c r="AI28" s="126"/>
      <c r="AJ28" s="126"/>
      <c r="AK28" s="126"/>
      <c r="AL28" s="126"/>
    </row>
    <row r="29" spans="1:38" s="123" customFormat="1" ht="10.5" customHeight="1" x14ac:dyDescent="0.4">
      <c r="A29" s="108"/>
      <c r="B29" s="108"/>
      <c r="C29" s="940"/>
      <c r="D29" s="940"/>
      <c r="E29" s="898"/>
      <c r="F29" s="898"/>
      <c r="G29" s="898"/>
      <c r="H29" s="898"/>
      <c r="I29" s="898"/>
      <c r="J29" s="898"/>
      <c r="K29" s="898"/>
      <c r="L29" s="898"/>
      <c r="M29" s="898"/>
      <c r="N29" s="898"/>
      <c r="O29" s="898"/>
      <c r="P29" s="898"/>
      <c r="Q29" s="898"/>
      <c r="R29" s="898"/>
      <c r="S29" s="898"/>
      <c r="T29" s="898"/>
      <c r="U29" s="898"/>
      <c r="V29" s="126"/>
      <c r="W29" s="126"/>
      <c r="X29" s="126"/>
      <c r="Y29" s="126"/>
      <c r="Z29" s="126"/>
      <c r="AA29" s="126"/>
      <c r="AB29" s="126"/>
      <c r="AC29" s="126"/>
      <c r="AD29" s="126"/>
      <c r="AE29" s="126"/>
      <c r="AF29" s="126"/>
      <c r="AG29" s="126"/>
      <c r="AH29" s="126"/>
      <c r="AI29" s="126"/>
      <c r="AJ29" s="126"/>
      <c r="AK29" s="126"/>
      <c r="AL29" s="126"/>
    </row>
    <row r="30" spans="1:38" s="123" customFormat="1" ht="10.5" customHeight="1" x14ac:dyDescent="0.4">
      <c r="A30" s="108"/>
      <c r="B30" s="108"/>
      <c r="C30" s="1017"/>
      <c r="D30" s="940"/>
      <c r="E30" s="1024" t="s">
        <v>323</v>
      </c>
      <c r="F30" s="898"/>
      <c r="G30" s="898"/>
      <c r="H30" s="898"/>
      <c r="I30" s="898"/>
      <c r="J30" s="898"/>
      <c r="K30" s="898"/>
      <c r="L30" s="898"/>
      <c r="M30" s="898"/>
      <c r="N30" s="898"/>
      <c r="O30" s="898"/>
      <c r="P30" s="898"/>
      <c r="Q30" s="898"/>
      <c r="R30" s="898"/>
      <c r="S30" s="898"/>
      <c r="T30" s="898"/>
      <c r="U30" s="898"/>
      <c r="V30" s="126"/>
      <c r="W30" s="126"/>
      <c r="X30" s="126"/>
      <c r="Y30" s="126"/>
      <c r="Z30" s="126"/>
      <c r="AA30" s="126"/>
      <c r="AB30" s="126"/>
      <c r="AC30" s="126"/>
      <c r="AD30" s="126"/>
      <c r="AE30" s="126"/>
      <c r="AF30" s="126"/>
      <c r="AG30" s="126"/>
      <c r="AH30" s="126"/>
      <c r="AI30" s="126"/>
      <c r="AJ30" s="126"/>
      <c r="AK30" s="126"/>
      <c r="AL30" s="126"/>
    </row>
    <row r="31" spans="1:38" s="123" customFormat="1" ht="10.5" customHeight="1" x14ac:dyDescent="0.4">
      <c r="A31" s="108"/>
      <c r="B31" s="108"/>
      <c r="C31" s="940"/>
      <c r="D31" s="940"/>
      <c r="E31" s="898"/>
      <c r="F31" s="898"/>
      <c r="G31" s="898"/>
      <c r="H31" s="898"/>
      <c r="I31" s="898"/>
      <c r="J31" s="898"/>
      <c r="K31" s="898"/>
      <c r="L31" s="898"/>
      <c r="M31" s="898"/>
      <c r="N31" s="898"/>
      <c r="O31" s="898"/>
      <c r="P31" s="898"/>
      <c r="Q31" s="898"/>
      <c r="R31" s="898"/>
      <c r="S31" s="898"/>
      <c r="T31" s="898"/>
      <c r="U31" s="898"/>
      <c r="V31" s="126"/>
      <c r="W31" s="126"/>
      <c r="X31" s="126"/>
      <c r="Y31" s="126"/>
      <c r="Z31" s="126"/>
      <c r="AA31" s="126"/>
      <c r="AB31" s="126"/>
      <c r="AC31" s="126"/>
      <c r="AD31" s="126"/>
      <c r="AE31" s="126"/>
      <c r="AF31" s="126"/>
      <c r="AG31" s="126"/>
      <c r="AH31" s="126"/>
      <c r="AI31" s="126"/>
      <c r="AJ31" s="126"/>
      <c r="AK31" s="126"/>
      <c r="AL31" s="126"/>
    </row>
    <row r="32" spans="1:38" s="123" customFormat="1" ht="14.25" x14ac:dyDescent="0.4">
      <c r="A32" s="108"/>
      <c r="B32" s="108"/>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row>
    <row r="33" spans="1:38" s="123" customFormat="1" ht="12.75" x14ac:dyDescent="0.4">
      <c r="A33" s="1003" t="s">
        <v>313</v>
      </c>
      <c r="B33" s="1004"/>
      <c r="C33" s="1009" t="s">
        <v>405</v>
      </c>
      <c r="D33" s="1010"/>
      <c r="E33" s="1010"/>
      <c r="F33" s="1010"/>
      <c r="G33" s="1018"/>
      <c r="H33" s="1018"/>
      <c r="I33" s="1018"/>
      <c r="J33" s="1018"/>
      <c r="K33" s="1019"/>
      <c r="L33" s="1020"/>
      <c r="M33" s="1020"/>
      <c r="N33" s="1020"/>
      <c r="O33" s="1020"/>
      <c r="P33" s="1020"/>
      <c r="Q33" s="1020"/>
      <c r="R33" s="1020"/>
      <c r="S33" s="1020"/>
      <c r="T33" s="1020"/>
      <c r="U33" s="1020"/>
      <c r="V33" s="1020"/>
      <c r="W33" s="1020"/>
      <c r="X33" s="1020"/>
      <c r="Y33" s="1020"/>
      <c r="Z33" s="1020"/>
      <c r="AA33" s="1020"/>
      <c r="AB33" s="1020"/>
      <c r="AC33" s="1020"/>
      <c r="AD33" s="1020"/>
      <c r="AE33" s="1020"/>
      <c r="AF33" s="1020"/>
      <c r="AG33" s="1020"/>
      <c r="AH33" s="1020"/>
      <c r="AI33" s="1020"/>
      <c r="AJ33" s="1020"/>
      <c r="AK33" s="1020"/>
      <c r="AL33" s="1020"/>
    </row>
    <row r="34" spans="1:38" s="123" customFormat="1" ht="12.75" x14ac:dyDescent="0.4">
      <c r="A34" s="1004"/>
      <c r="B34" s="1004"/>
      <c r="C34" s="1010"/>
      <c r="D34" s="1010"/>
      <c r="E34" s="1010"/>
      <c r="F34" s="1010"/>
      <c r="G34" s="1018"/>
      <c r="H34" s="1018"/>
      <c r="I34" s="1018"/>
      <c r="J34" s="1018"/>
      <c r="K34" s="1021"/>
      <c r="L34" s="1021"/>
      <c r="M34" s="1021"/>
      <c r="N34" s="1021"/>
      <c r="O34" s="1021"/>
      <c r="P34" s="1021"/>
      <c r="Q34" s="1021"/>
      <c r="R34" s="1021"/>
      <c r="S34" s="1021"/>
      <c r="T34" s="1021"/>
      <c r="U34" s="1021"/>
      <c r="V34" s="1021"/>
      <c r="W34" s="1021"/>
      <c r="X34" s="1021"/>
      <c r="Y34" s="1021"/>
      <c r="Z34" s="1021"/>
      <c r="AA34" s="1021"/>
      <c r="AB34" s="1021"/>
      <c r="AC34" s="1021"/>
      <c r="AD34" s="1021"/>
      <c r="AE34" s="1021"/>
      <c r="AF34" s="1021"/>
      <c r="AG34" s="1021"/>
      <c r="AH34" s="1021"/>
      <c r="AI34" s="1021"/>
      <c r="AJ34" s="1021"/>
      <c r="AK34" s="1021"/>
      <c r="AL34" s="1021"/>
    </row>
    <row r="35" spans="1:38" s="123" customFormat="1" ht="14.25" x14ac:dyDescent="0.4">
      <c r="A35" s="108"/>
      <c r="B35" s="108"/>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row>
    <row r="36" spans="1:38" s="123" customFormat="1" ht="12.75" customHeight="1" x14ac:dyDescent="0.4">
      <c r="A36" s="1003" t="s">
        <v>314</v>
      </c>
      <c r="B36" s="1004"/>
      <c r="C36" s="1004"/>
      <c r="D36" s="1009" t="s">
        <v>373</v>
      </c>
      <c r="E36" s="1010"/>
      <c r="F36" s="1010"/>
      <c r="G36" s="1010"/>
      <c r="H36" s="1010"/>
      <c r="I36" s="1010"/>
      <c r="J36" s="1010"/>
      <c r="K36" s="1010"/>
      <c r="L36" s="1010"/>
      <c r="M36" s="1010"/>
      <c r="N36" s="1010"/>
      <c r="O36" s="1011"/>
      <c r="P36" s="1012"/>
      <c r="Q36" s="1013"/>
      <c r="R36" s="1013"/>
      <c r="S36" s="1013"/>
      <c r="T36" s="1013"/>
      <c r="U36" s="1013"/>
      <c r="V36" s="1013"/>
      <c r="W36" s="1013"/>
      <c r="X36" s="1013"/>
      <c r="Y36" s="1013"/>
      <c r="Z36" s="1013"/>
      <c r="AA36" s="1013"/>
      <c r="AB36" s="1013"/>
      <c r="AC36" s="1013"/>
      <c r="AD36" s="1014"/>
      <c r="AE36" s="1014"/>
      <c r="AF36" s="1014"/>
      <c r="AG36" s="1014"/>
      <c r="AH36" s="1014"/>
      <c r="AI36" s="1014"/>
      <c r="AJ36" s="1014"/>
      <c r="AK36" s="1014"/>
      <c r="AL36" s="1014"/>
    </row>
    <row r="37" spans="1:38" s="123" customFormat="1" ht="12.75" customHeight="1" x14ac:dyDescent="0.4">
      <c r="A37" s="1004"/>
      <c r="B37" s="1004"/>
      <c r="C37" s="1004"/>
      <c r="D37" s="1010"/>
      <c r="E37" s="1010"/>
      <c r="F37" s="1010"/>
      <c r="G37" s="1010"/>
      <c r="H37" s="1010"/>
      <c r="I37" s="1010"/>
      <c r="J37" s="1010"/>
      <c r="K37" s="1010"/>
      <c r="L37" s="1010"/>
      <c r="M37" s="1010"/>
      <c r="N37" s="1010"/>
      <c r="O37" s="1011"/>
      <c r="P37" s="1015"/>
      <c r="Q37" s="1015"/>
      <c r="R37" s="1015"/>
      <c r="S37" s="1015"/>
      <c r="T37" s="1015"/>
      <c r="U37" s="1015"/>
      <c r="V37" s="1015"/>
      <c r="W37" s="1015"/>
      <c r="X37" s="1015"/>
      <c r="Y37" s="1015"/>
      <c r="Z37" s="1015"/>
      <c r="AA37" s="1015"/>
      <c r="AB37" s="1015"/>
      <c r="AC37" s="1015"/>
      <c r="AD37" s="1016"/>
      <c r="AE37" s="1016"/>
      <c r="AF37" s="1016"/>
      <c r="AG37" s="1016"/>
      <c r="AH37" s="1016"/>
      <c r="AI37" s="1016"/>
      <c r="AJ37" s="1016"/>
      <c r="AK37" s="1016"/>
      <c r="AL37" s="1016"/>
    </row>
    <row r="38" spans="1:38" s="123" customFormat="1" ht="12.75" customHeight="1" x14ac:dyDescent="0.4">
      <c r="A38" s="108"/>
      <c r="B38" s="108"/>
      <c r="C38" s="108"/>
      <c r="D38" s="126"/>
      <c r="E38" s="126"/>
      <c r="F38" s="126"/>
      <c r="G38" s="126"/>
      <c r="H38" s="126"/>
      <c r="I38" s="126"/>
      <c r="J38" s="126"/>
      <c r="K38" s="126"/>
      <c r="L38" s="126"/>
      <c r="M38" s="126"/>
      <c r="N38" s="126"/>
      <c r="O38" s="126"/>
      <c r="P38" s="126"/>
      <c r="Q38" s="126"/>
      <c r="R38" s="126"/>
      <c r="S38" s="126"/>
      <c r="T38" s="164"/>
      <c r="U38" s="103"/>
      <c r="V38" s="103"/>
      <c r="W38" s="103"/>
      <c r="X38" s="103"/>
      <c r="Y38" s="103"/>
      <c r="Z38" s="103"/>
      <c r="AA38" s="103"/>
      <c r="AB38" s="103"/>
      <c r="AC38" s="103"/>
      <c r="AD38" s="103"/>
      <c r="AE38" s="103"/>
      <c r="AF38" s="103"/>
      <c r="AG38" s="103"/>
      <c r="AH38" s="103"/>
      <c r="AI38" s="163"/>
      <c r="AJ38" s="125"/>
      <c r="AK38" s="125"/>
      <c r="AL38" s="125"/>
    </row>
    <row r="39" spans="1:38" s="123" customFormat="1" ht="12.75" customHeight="1" x14ac:dyDescent="0.4">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row>
    <row r="40" spans="1:38" s="123" customFormat="1" ht="12.75" customHeight="1" x14ac:dyDescent="0.4">
      <c r="A40" s="103"/>
      <c r="B40" s="103"/>
      <c r="C40" s="103"/>
      <c r="D40" s="103"/>
      <c r="E40" s="103"/>
      <c r="F40" s="103"/>
      <c r="G40" s="103"/>
      <c r="H40" s="103"/>
      <c r="I40" s="103"/>
      <c r="J40" s="103"/>
      <c r="K40" s="103"/>
      <c r="L40" s="103"/>
      <c r="M40" s="1008" t="s">
        <v>322</v>
      </c>
      <c r="N40" s="1008"/>
      <c r="O40" s="1008"/>
      <c r="P40" s="1008"/>
      <c r="Q40" s="1008"/>
      <c r="R40" s="1008"/>
      <c r="S40" s="1008"/>
      <c r="T40" s="1008"/>
      <c r="U40" s="1008"/>
      <c r="V40" s="1008"/>
      <c r="W40" s="1008"/>
      <c r="X40" s="1008"/>
      <c r="Y40" s="1008"/>
      <c r="Z40" s="1008"/>
      <c r="AA40" s="1008"/>
      <c r="AB40" s="1008"/>
      <c r="AC40" s="1008"/>
      <c r="AD40" s="1008"/>
      <c r="AE40" s="1008"/>
      <c r="AF40" s="1008"/>
      <c r="AG40" s="1008"/>
      <c r="AH40" s="1008"/>
      <c r="AI40" s="1008"/>
      <c r="AJ40" s="1008"/>
      <c r="AK40" s="1008"/>
      <c r="AL40" s="1008"/>
    </row>
    <row r="41" spans="1:38" s="123" customFormat="1" ht="12.75" customHeight="1" x14ac:dyDescent="0.4">
      <c r="A41" s="103"/>
      <c r="B41" s="103"/>
      <c r="C41" s="103"/>
      <c r="D41" s="103"/>
      <c r="E41" s="103"/>
      <c r="F41" s="103"/>
      <c r="G41" s="103"/>
      <c r="H41" s="103"/>
      <c r="I41" s="103"/>
      <c r="J41" s="103"/>
      <c r="K41" s="103"/>
      <c r="L41" s="103"/>
      <c r="M41" s="1008"/>
      <c r="N41" s="1008"/>
      <c r="O41" s="1008"/>
      <c r="P41" s="1008"/>
      <c r="Q41" s="1008"/>
      <c r="R41" s="1008"/>
      <c r="S41" s="1008"/>
      <c r="T41" s="1008"/>
      <c r="U41" s="1008"/>
      <c r="V41" s="1008"/>
      <c r="W41" s="1008"/>
      <c r="X41" s="1008"/>
      <c r="Y41" s="1008"/>
      <c r="Z41" s="1008"/>
      <c r="AA41" s="1008"/>
      <c r="AB41" s="1008"/>
      <c r="AC41" s="1008"/>
      <c r="AD41" s="1008"/>
      <c r="AE41" s="1008"/>
      <c r="AF41" s="1008"/>
      <c r="AG41" s="1008"/>
      <c r="AH41" s="1008"/>
      <c r="AI41" s="1008"/>
      <c r="AJ41" s="1008"/>
      <c r="AK41" s="1008"/>
      <c r="AL41" s="1008"/>
    </row>
    <row r="42" spans="1:38" s="123" customFormat="1" ht="12.75" customHeight="1" x14ac:dyDescent="0.4">
      <c r="A42" s="103"/>
      <c r="B42" s="103"/>
      <c r="C42" s="103"/>
      <c r="D42" s="103"/>
      <c r="E42" s="103"/>
      <c r="F42" s="103"/>
      <c r="G42" s="103"/>
      <c r="H42" s="103"/>
      <c r="I42" s="103"/>
      <c r="J42" s="103"/>
      <c r="K42" s="103"/>
      <c r="L42" s="103"/>
      <c r="M42" s="1001" t="s">
        <v>316</v>
      </c>
      <c r="N42" s="1002"/>
      <c r="O42" s="1002"/>
      <c r="P42" s="1002"/>
      <c r="Q42" s="1002"/>
      <c r="R42" s="1063"/>
      <c r="S42" s="1064"/>
      <c r="T42" s="1064"/>
      <c r="U42" s="1064"/>
      <c r="V42" s="1064"/>
      <c r="W42" s="1064"/>
      <c r="X42" s="1064"/>
      <c r="Y42" s="1064"/>
      <c r="Z42" s="1064"/>
      <c r="AA42" s="1064"/>
      <c r="AB42" s="1064"/>
      <c r="AC42" s="1064"/>
      <c r="AD42" s="1064"/>
      <c r="AE42" s="1064"/>
      <c r="AF42" s="1064"/>
      <c r="AG42" s="1064"/>
      <c r="AH42" s="1064"/>
      <c r="AI42" s="1064"/>
      <c r="AJ42" s="1064"/>
      <c r="AK42" s="1064"/>
      <c r="AL42" s="1064"/>
    </row>
    <row r="43" spans="1:38" s="123" customFormat="1" ht="12.75" customHeight="1" x14ac:dyDescent="0.4">
      <c r="A43" s="103"/>
      <c r="B43" s="103"/>
      <c r="C43" s="103"/>
      <c r="D43" s="103"/>
      <c r="E43" s="103"/>
      <c r="F43" s="103"/>
      <c r="G43" s="103"/>
      <c r="H43" s="103"/>
      <c r="I43" s="103"/>
      <c r="J43" s="103"/>
      <c r="K43" s="103"/>
      <c r="L43" s="103"/>
      <c r="M43" s="1002"/>
      <c r="N43" s="1002"/>
      <c r="O43" s="1002"/>
      <c r="P43" s="1002"/>
      <c r="Q43" s="1002"/>
      <c r="R43" s="1065"/>
      <c r="S43" s="1065"/>
      <c r="T43" s="1065"/>
      <c r="U43" s="1065"/>
      <c r="V43" s="1065"/>
      <c r="W43" s="1065"/>
      <c r="X43" s="1065"/>
      <c r="Y43" s="1065"/>
      <c r="Z43" s="1065"/>
      <c r="AA43" s="1065"/>
      <c r="AB43" s="1065"/>
      <c r="AC43" s="1065"/>
      <c r="AD43" s="1065"/>
      <c r="AE43" s="1065"/>
      <c r="AF43" s="1065"/>
      <c r="AG43" s="1065"/>
      <c r="AH43" s="1065"/>
      <c r="AI43" s="1065"/>
      <c r="AJ43" s="1065"/>
      <c r="AK43" s="1065"/>
      <c r="AL43" s="1065"/>
    </row>
    <row r="44" spans="1:38" s="123" customFormat="1" ht="12.75" customHeight="1" x14ac:dyDescent="0.4">
      <c r="A44" s="103"/>
      <c r="B44" s="103"/>
      <c r="C44" s="103"/>
      <c r="D44" s="103"/>
      <c r="E44" s="103"/>
      <c r="F44" s="103"/>
      <c r="G44" s="103"/>
      <c r="H44" s="103"/>
      <c r="I44" s="103"/>
      <c r="J44" s="103"/>
      <c r="K44" s="103"/>
      <c r="L44" s="103"/>
      <c r="M44" s="1001" t="s">
        <v>317</v>
      </c>
      <c r="N44" s="1002"/>
      <c r="O44" s="1002"/>
      <c r="P44" s="1002"/>
      <c r="Q44" s="1002"/>
      <c r="R44" s="998"/>
      <c r="S44" s="999"/>
      <c r="T44" s="999"/>
      <c r="U44" s="999"/>
      <c r="V44" s="999"/>
      <c r="W44" s="999"/>
      <c r="X44" s="999"/>
      <c r="Y44" s="999"/>
      <c r="Z44" s="999"/>
      <c r="AA44" s="999"/>
      <c r="AB44" s="999"/>
      <c r="AC44" s="999"/>
      <c r="AD44" s="999"/>
      <c r="AE44" s="999"/>
      <c r="AF44" s="999"/>
      <c r="AG44" s="999"/>
      <c r="AH44" s="999"/>
      <c r="AI44" s="999"/>
      <c r="AJ44" s="999"/>
      <c r="AK44" s="999"/>
      <c r="AL44" s="999"/>
    </row>
    <row r="45" spans="1:38" s="123" customFormat="1" ht="12.75" customHeight="1" x14ac:dyDescent="0.4">
      <c r="A45" s="103"/>
      <c r="B45" s="103"/>
      <c r="C45" s="103"/>
      <c r="D45" s="103"/>
      <c r="E45" s="103"/>
      <c r="F45" s="103"/>
      <c r="G45" s="103"/>
      <c r="H45" s="103"/>
      <c r="I45" s="103"/>
      <c r="J45" s="103"/>
      <c r="K45" s="103"/>
      <c r="L45" s="103"/>
      <c r="M45" s="1002"/>
      <c r="N45" s="1002"/>
      <c r="O45" s="1002"/>
      <c r="P45" s="1002"/>
      <c r="Q45" s="1002"/>
      <c r="R45" s="1000"/>
      <c r="S45" s="1000"/>
      <c r="T45" s="1000"/>
      <c r="U45" s="1000"/>
      <c r="V45" s="1000"/>
      <c r="W45" s="1000"/>
      <c r="X45" s="1000"/>
      <c r="Y45" s="1000"/>
      <c r="Z45" s="1000"/>
      <c r="AA45" s="1000"/>
      <c r="AB45" s="1000"/>
      <c r="AC45" s="1000"/>
      <c r="AD45" s="1000"/>
      <c r="AE45" s="1000"/>
      <c r="AF45" s="1000"/>
      <c r="AG45" s="1000"/>
      <c r="AH45" s="1000"/>
      <c r="AI45" s="1000"/>
      <c r="AJ45" s="1000"/>
      <c r="AK45" s="1000"/>
      <c r="AL45" s="1000"/>
    </row>
    <row r="46" spans="1:38" s="123" customFormat="1" ht="12.75" customHeight="1" x14ac:dyDescent="0.4">
      <c r="A46" s="103"/>
      <c r="B46" s="103"/>
      <c r="C46" s="103"/>
      <c r="D46" s="103"/>
      <c r="E46" s="103"/>
      <c r="F46" s="103"/>
      <c r="G46" s="103"/>
      <c r="H46" s="103"/>
      <c r="I46" s="103"/>
      <c r="J46" s="103"/>
      <c r="K46" s="103"/>
      <c r="L46" s="103"/>
      <c r="M46" s="1050" t="s">
        <v>424</v>
      </c>
      <c r="N46" s="1002"/>
      <c r="O46" s="1002"/>
      <c r="P46" s="1002"/>
      <c r="Q46" s="1002"/>
      <c r="R46" s="998"/>
      <c r="S46" s="999"/>
      <c r="T46" s="999"/>
      <c r="U46" s="999"/>
      <c r="V46" s="999"/>
      <c r="W46" s="999"/>
      <c r="X46" s="999"/>
      <c r="Y46" s="999"/>
      <c r="Z46" s="999"/>
      <c r="AA46" s="999"/>
      <c r="AB46" s="999"/>
      <c r="AC46" s="999"/>
      <c r="AD46" s="999"/>
      <c r="AE46" s="999"/>
      <c r="AF46" s="999"/>
      <c r="AG46" s="999"/>
      <c r="AH46" s="999"/>
      <c r="AI46" s="999"/>
      <c r="AJ46" s="999"/>
      <c r="AK46" s="999"/>
      <c r="AL46" s="999"/>
    </row>
    <row r="47" spans="1:38" s="123" customFormat="1" ht="12.75" customHeight="1" x14ac:dyDescent="0.4">
      <c r="A47" s="103"/>
      <c r="B47" s="103"/>
      <c r="C47" s="103"/>
      <c r="D47" s="103"/>
      <c r="E47" s="103"/>
      <c r="F47" s="103"/>
      <c r="G47" s="103"/>
      <c r="H47" s="103"/>
      <c r="I47" s="103"/>
      <c r="J47" s="103"/>
      <c r="K47" s="103"/>
      <c r="L47" s="103"/>
      <c r="M47" s="1002"/>
      <c r="N47" s="1002"/>
      <c r="O47" s="1002"/>
      <c r="P47" s="1002"/>
      <c r="Q47" s="1002"/>
      <c r="R47" s="1000"/>
      <c r="S47" s="1000"/>
      <c r="T47" s="1000"/>
      <c r="U47" s="1000"/>
      <c r="V47" s="1000"/>
      <c r="W47" s="1000"/>
      <c r="X47" s="1000"/>
      <c r="Y47" s="1000"/>
      <c r="Z47" s="1000"/>
      <c r="AA47" s="1000"/>
      <c r="AB47" s="1000"/>
      <c r="AC47" s="1000"/>
      <c r="AD47" s="1000"/>
      <c r="AE47" s="1000"/>
      <c r="AF47" s="1000"/>
      <c r="AG47" s="1000"/>
      <c r="AH47" s="1000"/>
      <c r="AI47" s="1000"/>
      <c r="AJ47" s="1000"/>
      <c r="AK47" s="1000"/>
      <c r="AL47" s="1000"/>
    </row>
    <row r="48" spans="1:38" s="123" customFormat="1" ht="12.75" customHeight="1" x14ac:dyDescent="0.4">
      <c r="A48" s="103"/>
      <c r="B48" s="103"/>
      <c r="C48" s="103"/>
      <c r="D48" s="103"/>
      <c r="E48" s="103"/>
      <c r="F48" s="103"/>
      <c r="G48" s="103"/>
      <c r="H48" s="103"/>
      <c r="I48" s="103"/>
      <c r="J48" s="103"/>
      <c r="K48" s="103"/>
      <c r="L48" s="103"/>
      <c r="M48" s="1001" t="s">
        <v>318</v>
      </c>
      <c r="N48" s="1002"/>
      <c r="O48" s="1002"/>
      <c r="P48" s="1002"/>
      <c r="Q48" s="1002"/>
      <c r="R48" s="998"/>
      <c r="S48" s="999"/>
      <c r="T48" s="999"/>
      <c r="U48" s="999"/>
      <c r="V48" s="999"/>
      <c r="W48" s="999"/>
      <c r="X48" s="999"/>
      <c r="Y48" s="999"/>
      <c r="Z48" s="999"/>
      <c r="AA48" s="999"/>
      <c r="AB48" s="999"/>
      <c r="AC48" s="999"/>
      <c r="AD48" s="999"/>
      <c r="AE48" s="999"/>
      <c r="AF48" s="999"/>
      <c r="AG48" s="999"/>
      <c r="AH48" s="999"/>
      <c r="AI48" s="999"/>
      <c r="AJ48" s="999"/>
      <c r="AK48" s="999"/>
      <c r="AL48" s="999"/>
    </row>
    <row r="49" spans="1:38" s="123" customFormat="1" ht="12.75" customHeight="1" x14ac:dyDescent="0.4">
      <c r="A49" s="103"/>
      <c r="B49" s="103"/>
      <c r="C49" s="103"/>
      <c r="D49" s="103"/>
      <c r="E49" s="103"/>
      <c r="F49" s="103"/>
      <c r="G49" s="103"/>
      <c r="H49" s="103"/>
      <c r="I49" s="103"/>
      <c r="J49" s="103"/>
      <c r="K49" s="103"/>
      <c r="L49" s="103"/>
      <c r="M49" s="1002"/>
      <c r="N49" s="1002"/>
      <c r="O49" s="1002"/>
      <c r="P49" s="1002"/>
      <c r="Q49" s="1002"/>
      <c r="R49" s="1000"/>
      <c r="S49" s="1000"/>
      <c r="T49" s="1000"/>
      <c r="U49" s="1000"/>
      <c r="V49" s="1000"/>
      <c r="W49" s="1000"/>
      <c r="X49" s="1000"/>
      <c r="Y49" s="1000"/>
      <c r="Z49" s="1000"/>
      <c r="AA49" s="1000"/>
      <c r="AB49" s="1000"/>
      <c r="AC49" s="1000"/>
      <c r="AD49" s="1000"/>
      <c r="AE49" s="1000"/>
      <c r="AF49" s="1000"/>
      <c r="AG49" s="1000"/>
      <c r="AH49" s="1000"/>
      <c r="AI49" s="1000"/>
      <c r="AJ49" s="1000"/>
      <c r="AK49" s="1000"/>
      <c r="AL49" s="1000"/>
    </row>
    <row r="50" spans="1:38" s="123" customFormat="1" ht="12.75" customHeight="1" x14ac:dyDescent="0.4">
      <c r="A50" s="103"/>
      <c r="B50" s="103"/>
      <c r="C50" s="103"/>
      <c r="D50" s="103"/>
      <c r="E50" s="103"/>
      <c r="F50" s="103"/>
      <c r="G50" s="103"/>
      <c r="H50" s="103"/>
      <c r="I50" s="103"/>
      <c r="J50" s="103"/>
      <c r="K50" s="103"/>
      <c r="L50" s="103"/>
      <c r="M50" s="1001" t="s">
        <v>319</v>
      </c>
      <c r="N50" s="1002"/>
      <c r="O50" s="1002"/>
      <c r="P50" s="1002"/>
      <c r="Q50" s="1002"/>
      <c r="R50" s="1055"/>
      <c r="S50" s="1056"/>
      <c r="T50" s="1056"/>
      <c r="U50" s="1056"/>
      <c r="V50" s="1056"/>
      <c r="W50" s="1056"/>
      <c r="X50" s="1056"/>
      <c r="Y50" s="1056"/>
      <c r="Z50" s="1056"/>
      <c r="AA50" s="1056"/>
      <c r="AB50" s="1056"/>
      <c r="AC50" s="1056"/>
      <c r="AD50" s="1056"/>
      <c r="AE50" s="1056"/>
      <c r="AF50" s="1056"/>
      <c r="AG50" s="1056"/>
      <c r="AH50" s="1056"/>
      <c r="AI50" s="1056"/>
      <c r="AJ50" s="1056"/>
      <c r="AK50" s="1056"/>
      <c r="AL50" s="1056"/>
    </row>
    <row r="51" spans="1:38" s="123" customFormat="1" ht="12.75" customHeight="1" x14ac:dyDescent="0.4">
      <c r="A51" s="103"/>
      <c r="B51" s="103"/>
      <c r="C51" s="103"/>
      <c r="D51" s="103"/>
      <c r="E51" s="103"/>
      <c r="F51" s="103"/>
      <c r="G51" s="103"/>
      <c r="H51" s="103"/>
      <c r="I51" s="103"/>
      <c r="J51" s="103"/>
      <c r="K51" s="103"/>
      <c r="L51" s="103"/>
      <c r="M51" s="1002"/>
      <c r="N51" s="1002"/>
      <c r="O51" s="1002"/>
      <c r="P51" s="1002"/>
      <c r="Q51" s="1002"/>
      <c r="R51" s="1057"/>
      <c r="S51" s="1057"/>
      <c r="T51" s="1057"/>
      <c r="U51" s="1057"/>
      <c r="V51" s="1057"/>
      <c r="W51" s="1057"/>
      <c r="X51" s="1057"/>
      <c r="Y51" s="1057"/>
      <c r="Z51" s="1057"/>
      <c r="AA51" s="1057"/>
      <c r="AB51" s="1057"/>
      <c r="AC51" s="1057"/>
      <c r="AD51" s="1057"/>
      <c r="AE51" s="1057"/>
      <c r="AF51" s="1057"/>
      <c r="AG51" s="1057"/>
      <c r="AH51" s="1057"/>
      <c r="AI51" s="1057"/>
      <c r="AJ51" s="1057"/>
      <c r="AK51" s="1057"/>
      <c r="AL51" s="1057"/>
    </row>
    <row r="52" spans="1:38" s="123" customFormat="1" ht="12.75" customHeight="1" x14ac:dyDescent="0.4">
      <c r="A52" s="103"/>
      <c r="B52" s="103"/>
      <c r="C52" s="103"/>
      <c r="D52" s="103"/>
      <c r="E52" s="103"/>
      <c r="F52" s="103"/>
      <c r="G52" s="103"/>
      <c r="H52" s="103"/>
      <c r="I52" s="103"/>
      <c r="J52" s="103"/>
      <c r="K52" s="103"/>
      <c r="L52" s="103"/>
      <c r="M52" s="1001" t="s">
        <v>320</v>
      </c>
      <c r="N52" s="1002"/>
      <c r="O52" s="1002"/>
      <c r="P52" s="1002"/>
      <c r="Q52" s="1002"/>
      <c r="R52" s="998"/>
      <c r="S52" s="999"/>
      <c r="T52" s="999"/>
      <c r="U52" s="999"/>
      <c r="V52" s="999"/>
      <c r="W52" s="999"/>
      <c r="X52" s="999"/>
      <c r="Y52" s="999"/>
      <c r="Z52" s="999"/>
      <c r="AA52" s="999"/>
      <c r="AB52" s="999"/>
      <c r="AC52" s="999"/>
      <c r="AD52" s="999"/>
      <c r="AE52" s="999"/>
      <c r="AF52" s="999"/>
      <c r="AG52" s="999"/>
      <c r="AH52" s="999"/>
      <c r="AI52" s="999"/>
      <c r="AJ52" s="999"/>
      <c r="AK52" s="999"/>
      <c r="AL52" s="999"/>
    </row>
    <row r="53" spans="1:38" s="123" customFormat="1" ht="12.75" customHeight="1" x14ac:dyDescent="0.4">
      <c r="A53" s="103"/>
      <c r="B53" s="103"/>
      <c r="C53" s="103"/>
      <c r="D53" s="103"/>
      <c r="E53" s="103"/>
      <c r="F53" s="103"/>
      <c r="G53" s="103"/>
      <c r="H53" s="103"/>
      <c r="I53" s="103"/>
      <c r="J53" s="103"/>
      <c r="K53" s="103"/>
      <c r="L53" s="103"/>
      <c r="M53" s="1002"/>
      <c r="N53" s="1002"/>
      <c r="O53" s="1002"/>
      <c r="P53" s="1002"/>
      <c r="Q53" s="1002"/>
      <c r="R53" s="1000"/>
      <c r="S53" s="1000"/>
      <c r="T53" s="1000"/>
      <c r="U53" s="1000"/>
      <c r="V53" s="1000"/>
      <c r="W53" s="1000"/>
      <c r="X53" s="1000"/>
      <c r="Y53" s="1000"/>
      <c r="Z53" s="1000"/>
      <c r="AA53" s="1000"/>
      <c r="AB53" s="1000"/>
      <c r="AC53" s="1000"/>
      <c r="AD53" s="1000"/>
      <c r="AE53" s="1000"/>
      <c r="AF53" s="1000"/>
      <c r="AG53" s="1000"/>
      <c r="AH53" s="1000"/>
      <c r="AI53" s="1000"/>
      <c r="AJ53" s="1000"/>
      <c r="AK53" s="1000"/>
      <c r="AL53" s="1000"/>
    </row>
    <row r="54" spans="1:38" s="123" customFormat="1" ht="12" customHeight="1" x14ac:dyDescent="0.4">
      <c r="A54" s="103"/>
      <c r="B54" s="103"/>
      <c r="C54" s="103"/>
      <c r="D54" s="103"/>
      <c r="E54" s="103"/>
      <c r="F54" s="103"/>
      <c r="G54" s="103"/>
      <c r="H54" s="103"/>
      <c r="I54" s="103"/>
      <c r="J54" s="103"/>
      <c r="K54" s="103"/>
      <c r="L54" s="103"/>
      <c r="M54" s="1050" t="s">
        <v>321</v>
      </c>
      <c r="N54" s="1002"/>
      <c r="O54" s="1002"/>
      <c r="P54" s="1002"/>
      <c r="Q54" s="1002"/>
      <c r="R54" s="1058"/>
      <c r="S54" s="1059"/>
      <c r="T54" s="1059"/>
      <c r="U54" s="1059"/>
      <c r="V54" s="1059"/>
      <c r="W54" s="1059"/>
      <c r="X54" s="1059"/>
      <c r="Y54" s="1059"/>
      <c r="Z54" s="1059"/>
      <c r="AA54" s="1059"/>
      <c r="AB54" s="1059"/>
      <c r="AC54" s="1059"/>
      <c r="AD54" s="1059"/>
      <c r="AE54" s="1059"/>
      <c r="AF54" s="1059"/>
      <c r="AG54" s="1059"/>
      <c r="AH54" s="1059"/>
      <c r="AI54" s="1059"/>
      <c r="AJ54" s="1059"/>
      <c r="AK54" s="1059"/>
      <c r="AL54" s="1059"/>
    </row>
    <row r="55" spans="1:38" s="123" customFormat="1" ht="12" customHeight="1" x14ac:dyDescent="0.4">
      <c r="A55" s="103"/>
      <c r="B55" s="103"/>
      <c r="C55" s="103"/>
      <c r="D55" s="103"/>
      <c r="E55" s="103"/>
      <c r="F55" s="103"/>
      <c r="G55" s="103"/>
      <c r="H55" s="103"/>
      <c r="I55" s="103"/>
      <c r="J55" s="103"/>
      <c r="K55" s="103"/>
      <c r="L55" s="103"/>
      <c r="M55" s="1002"/>
      <c r="N55" s="1002"/>
      <c r="O55" s="1002"/>
      <c r="P55" s="1002"/>
      <c r="Q55" s="1002"/>
      <c r="R55" s="1060"/>
      <c r="S55" s="1060"/>
      <c r="T55" s="1060"/>
      <c r="U55" s="1060"/>
      <c r="V55" s="1060"/>
      <c r="W55" s="1060"/>
      <c r="X55" s="1060"/>
      <c r="Y55" s="1060"/>
      <c r="Z55" s="1060"/>
      <c r="AA55" s="1060"/>
      <c r="AB55" s="1060"/>
      <c r="AC55" s="1060"/>
      <c r="AD55" s="1060"/>
      <c r="AE55" s="1060"/>
      <c r="AF55" s="1060"/>
      <c r="AG55" s="1060"/>
      <c r="AH55" s="1060"/>
      <c r="AI55" s="1060"/>
      <c r="AJ55" s="1060"/>
      <c r="AK55" s="1060"/>
      <c r="AL55" s="1060"/>
    </row>
    <row r="56" spans="1:38" s="123" customFormat="1" ht="12" customHeight="1" x14ac:dyDescent="0.4">
      <c r="A56" s="103"/>
      <c r="B56" s="103"/>
      <c r="C56" s="103"/>
      <c r="D56" s="103"/>
      <c r="E56" s="103"/>
      <c r="F56" s="103"/>
      <c r="G56" s="103"/>
      <c r="H56" s="103"/>
      <c r="I56" s="103"/>
      <c r="J56" s="103"/>
      <c r="K56" s="103"/>
      <c r="L56" s="103"/>
      <c r="M56" s="1002"/>
      <c r="N56" s="1002"/>
      <c r="O56" s="1002"/>
      <c r="P56" s="1002"/>
      <c r="Q56" s="1002"/>
      <c r="R56" s="1060"/>
      <c r="S56" s="1060"/>
      <c r="T56" s="1060"/>
      <c r="U56" s="1060"/>
      <c r="V56" s="1060"/>
      <c r="W56" s="1060"/>
      <c r="X56" s="1060"/>
      <c r="Y56" s="1060"/>
      <c r="Z56" s="1060"/>
      <c r="AA56" s="1060"/>
      <c r="AB56" s="1060"/>
      <c r="AC56" s="1060"/>
      <c r="AD56" s="1060"/>
      <c r="AE56" s="1060"/>
      <c r="AF56" s="1060"/>
      <c r="AG56" s="1060"/>
      <c r="AH56" s="1060"/>
      <c r="AI56" s="1060"/>
      <c r="AJ56" s="1060"/>
      <c r="AK56" s="1060"/>
      <c r="AL56" s="1060"/>
    </row>
    <row r="57" spans="1:38" s="123" customFormat="1" ht="12" customHeight="1" x14ac:dyDescent="0.4">
      <c r="A57" s="103"/>
      <c r="B57" s="103"/>
      <c r="C57" s="103"/>
      <c r="D57" s="103"/>
      <c r="E57" s="103"/>
      <c r="F57" s="103"/>
      <c r="G57" s="103"/>
      <c r="H57" s="103"/>
      <c r="I57" s="103"/>
      <c r="J57" s="103"/>
      <c r="K57" s="103"/>
      <c r="L57" s="103"/>
      <c r="M57" s="290"/>
      <c r="N57" s="290"/>
      <c r="O57" s="290"/>
      <c r="P57" s="290"/>
      <c r="Q57" s="290"/>
      <c r="R57" s="1061"/>
      <c r="S57" s="1061"/>
      <c r="T57" s="1061"/>
      <c r="U57" s="1061"/>
      <c r="V57" s="1061"/>
      <c r="W57" s="1061"/>
      <c r="X57" s="1061"/>
      <c r="Y57" s="1061"/>
      <c r="Z57" s="1061"/>
      <c r="AA57" s="1061"/>
      <c r="AB57" s="1061"/>
      <c r="AC57" s="1061"/>
      <c r="AD57" s="1061"/>
      <c r="AE57" s="1061"/>
      <c r="AF57" s="1061"/>
      <c r="AG57" s="1061"/>
      <c r="AH57" s="1061"/>
      <c r="AI57" s="1061"/>
      <c r="AJ57" s="1061"/>
      <c r="AK57" s="1061"/>
      <c r="AL57" s="1061"/>
    </row>
    <row r="58" spans="1:38" s="123" customFormat="1" ht="12" customHeight="1" x14ac:dyDescent="0.4">
      <c r="A58" s="103"/>
      <c r="B58" s="103"/>
      <c r="C58" s="103"/>
      <c r="D58" s="103"/>
      <c r="E58" s="103"/>
      <c r="F58" s="103"/>
      <c r="G58" s="103"/>
      <c r="H58" s="103"/>
      <c r="I58" s="103"/>
      <c r="J58" s="103"/>
      <c r="K58" s="103"/>
      <c r="L58" s="103"/>
      <c r="M58" s="290"/>
      <c r="N58" s="290"/>
      <c r="O58" s="290"/>
      <c r="P58" s="290"/>
      <c r="Q58" s="290"/>
      <c r="R58" s="1062"/>
      <c r="S58" s="1062"/>
      <c r="T58" s="1062"/>
      <c r="U58" s="1062"/>
      <c r="V58" s="1062"/>
      <c r="W58" s="1062"/>
      <c r="X58" s="1062"/>
      <c r="Y58" s="1062"/>
      <c r="Z58" s="1062"/>
      <c r="AA58" s="1062"/>
      <c r="AB58" s="1062"/>
      <c r="AC58" s="1062"/>
      <c r="AD58" s="1062"/>
      <c r="AE58" s="1062"/>
      <c r="AF58" s="1062"/>
      <c r="AG58" s="1062"/>
      <c r="AH58" s="1062"/>
      <c r="AI58" s="1062"/>
      <c r="AJ58" s="1062"/>
      <c r="AK58" s="1062"/>
      <c r="AL58" s="1062"/>
    </row>
    <row r="59" spans="1:38" s="123" customFormat="1" ht="6" customHeight="1" x14ac:dyDescent="0.4">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row>
    <row r="60" spans="1:38" s="123" customFormat="1" ht="12.75" x14ac:dyDescent="0.4">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row>
    <row r="61" spans="1:38" s="123" customFormat="1" ht="12.75" x14ac:dyDescent="0.4">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row>
    <row r="62" spans="1:38" s="123" customFormat="1" ht="14.25" x14ac:dyDescent="0.4">
      <c r="AD62" s="1051"/>
      <c r="AE62" s="933"/>
      <c r="AF62" s="1052"/>
      <c r="AG62" s="1053"/>
      <c r="AH62" s="1053"/>
      <c r="AI62" s="1053"/>
      <c r="AJ62" s="1054"/>
      <c r="AK62" s="1054"/>
      <c r="AL62" s="1054"/>
    </row>
    <row r="63" spans="1:38" s="123" customFormat="1" ht="12.75" x14ac:dyDescent="0.4"/>
    <row r="64" spans="1:38" s="123" customFormat="1" ht="12.75" x14ac:dyDescent="0.4"/>
    <row r="65" s="123" customFormat="1" ht="12.75" x14ac:dyDescent="0.4"/>
    <row r="66" s="123" customFormat="1" ht="12.75" x14ac:dyDescent="0.4"/>
    <row r="67" s="123" customFormat="1" ht="12.75" x14ac:dyDescent="0.4"/>
    <row r="68" s="123" customFormat="1" ht="12.75" x14ac:dyDescent="0.4"/>
    <row r="69" s="123" customFormat="1" ht="12.75" x14ac:dyDescent="0.4"/>
    <row r="70" s="123" customFormat="1" ht="12.75" x14ac:dyDescent="0.4"/>
    <row r="71" s="123" customFormat="1" ht="12.75" x14ac:dyDescent="0.4"/>
    <row r="72" s="123" customFormat="1" ht="12.75" x14ac:dyDescent="0.4"/>
    <row r="73" s="123" customFormat="1" ht="12.75" x14ac:dyDescent="0.4"/>
    <row r="74" s="123" customFormat="1" ht="12.75" x14ac:dyDescent="0.4"/>
    <row r="75" s="123" customFormat="1" ht="12.75" x14ac:dyDescent="0.4"/>
    <row r="76" s="123" customFormat="1" ht="12.75" x14ac:dyDescent="0.4"/>
    <row r="77" s="123" customFormat="1" ht="12.75" x14ac:dyDescent="0.4"/>
    <row r="78" s="123" customFormat="1" ht="12.75" x14ac:dyDescent="0.4"/>
    <row r="79" s="123" customFormat="1" ht="12.75" x14ac:dyDescent="0.4"/>
    <row r="80" s="123" customFormat="1" ht="12.75" x14ac:dyDescent="0.4"/>
  </sheetData>
  <sheetProtection password="DA60" sheet="1" objects="1" scenarios="1"/>
  <mergeCells count="45">
    <mergeCell ref="A18:I20"/>
    <mergeCell ref="J18:AL20"/>
    <mergeCell ref="M46:Q47"/>
    <mergeCell ref="R46:AL47"/>
    <mergeCell ref="AD62:AE62"/>
    <mergeCell ref="AF62:AI62"/>
    <mergeCell ref="AJ62:AL62"/>
    <mergeCell ref="M52:Q53"/>
    <mergeCell ref="R52:AL53"/>
    <mergeCell ref="R48:AL49"/>
    <mergeCell ref="R50:AL51"/>
    <mergeCell ref="M48:Q49"/>
    <mergeCell ref="M50:Q51"/>
    <mergeCell ref="R54:AL58"/>
    <mergeCell ref="M54:Q58"/>
    <mergeCell ref="R42:AL43"/>
    <mergeCell ref="A1:AL1"/>
    <mergeCell ref="E28:U29"/>
    <mergeCell ref="E30:U31"/>
    <mergeCell ref="C27:AL27"/>
    <mergeCell ref="A3:R6"/>
    <mergeCell ref="W6:AB6"/>
    <mergeCell ref="AC6:AL6"/>
    <mergeCell ref="A9:AL10"/>
    <mergeCell ref="A13:AL14"/>
    <mergeCell ref="A16:G17"/>
    <mergeCell ref="AD2:AE2"/>
    <mergeCell ref="H16:Z17"/>
    <mergeCell ref="AA16:AE17"/>
    <mergeCell ref="AF2:AL2"/>
    <mergeCell ref="AF16:AL17"/>
    <mergeCell ref="C28:D29"/>
    <mergeCell ref="R44:AL45"/>
    <mergeCell ref="M42:Q43"/>
    <mergeCell ref="M44:Q45"/>
    <mergeCell ref="A36:C37"/>
    <mergeCell ref="A22:L23"/>
    <mergeCell ref="M22:AL23"/>
    <mergeCell ref="M40:AL41"/>
    <mergeCell ref="D36:O37"/>
    <mergeCell ref="P36:AL37"/>
    <mergeCell ref="C30:D31"/>
    <mergeCell ref="A33:B34"/>
    <mergeCell ref="C33:J34"/>
    <mergeCell ref="K33:AL34"/>
  </mergeCells>
  <phoneticPr fontId="2"/>
  <dataValidations count="1">
    <dataValidation type="list" showInputMessage="1" showErrorMessage="1" sqref="C28:D31">
      <formula1>CHECK</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FF"/>
  </sheetPr>
  <dimension ref="A1:BH246"/>
  <sheetViews>
    <sheetView view="pageBreakPreview" zoomScaleSheetLayoutView="100" workbookViewId="0">
      <selection activeCell="B12" sqref="B12:C14"/>
    </sheetView>
  </sheetViews>
  <sheetFormatPr defaultColWidth="9" defaultRowHeight="14.25" x14ac:dyDescent="0.4"/>
  <cols>
    <col min="1" max="20" width="2.125" style="47" customWidth="1"/>
    <col min="21" max="21" width="3.25" style="47" customWidth="1"/>
    <col min="22" max="38" width="2.125" style="47" customWidth="1"/>
    <col min="39" max="39" width="1.25" style="47" customWidth="1"/>
    <col min="40" max="44" width="2.125" style="47" customWidth="1"/>
    <col min="45" max="72" width="4" style="47" customWidth="1"/>
    <col min="73" max="148" width="2.125" style="47" customWidth="1"/>
    <col min="149" max="16384" width="9" style="47"/>
  </cols>
  <sheetData>
    <row r="1" spans="1:60" ht="18.75" x14ac:dyDescent="0.4">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36" t="s">
        <v>116</v>
      </c>
      <c r="AE1" s="1037"/>
      <c r="AF1" s="1043" t="str">
        <f>ADM!$D$4</f>
        <v>Kenya 2020</v>
      </c>
      <c r="AG1" s="1044"/>
      <c r="AH1" s="1044"/>
      <c r="AI1" s="1044"/>
      <c r="AJ1" s="938"/>
      <c r="AK1" s="938"/>
      <c r="AL1" s="938"/>
      <c r="AM1" s="101"/>
    </row>
    <row r="2" spans="1:60" ht="16.5" customHeight="1" x14ac:dyDescent="0.4">
      <c r="A2" s="1079" t="s">
        <v>279</v>
      </c>
      <c r="B2" s="1080"/>
      <c r="C2" s="1080"/>
      <c r="D2" s="1080"/>
      <c r="E2" s="1080"/>
      <c r="F2" s="1080"/>
      <c r="G2" s="1080"/>
      <c r="H2" s="108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1"/>
    </row>
    <row r="3" spans="1:60" ht="15.75" x14ac:dyDescent="0.4">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W3" s="110"/>
      <c r="AX3" s="110"/>
      <c r="AY3" s="110"/>
      <c r="AZ3" s="110"/>
      <c r="BA3" s="110"/>
      <c r="BB3" s="110"/>
      <c r="BC3" s="110"/>
      <c r="BD3" s="110"/>
      <c r="BE3" s="110"/>
      <c r="BF3" s="110"/>
      <c r="BG3" s="110"/>
      <c r="BH3" s="110"/>
    </row>
    <row r="4" spans="1:60" ht="15.75" x14ac:dyDescent="0.4">
      <c r="A4" s="1081" t="s">
        <v>523</v>
      </c>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2"/>
      <c r="AI4" s="1082"/>
      <c r="AJ4" s="1082"/>
      <c r="AK4" s="1082"/>
      <c r="AL4" s="1082"/>
      <c r="AM4" s="101"/>
      <c r="AW4" s="110"/>
      <c r="AX4" s="110"/>
      <c r="AY4" s="110"/>
      <c r="AZ4" s="110"/>
      <c r="BA4" s="110"/>
      <c r="BB4" s="110"/>
      <c r="BC4" s="110"/>
      <c r="BD4" s="110"/>
      <c r="BE4" s="110"/>
      <c r="BF4" s="110"/>
      <c r="BG4" s="110"/>
      <c r="BH4" s="110"/>
    </row>
    <row r="5" spans="1:60" ht="18.75" x14ac:dyDescent="0.4">
      <c r="A5" s="1082"/>
      <c r="B5" s="1082"/>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c r="AG5" s="1082"/>
      <c r="AH5" s="1082"/>
      <c r="AI5" s="1082"/>
      <c r="AJ5" s="1082"/>
      <c r="AK5" s="1082"/>
      <c r="AL5" s="1082"/>
      <c r="AM5" s="101"/>
      <c r="AW5" s="65"/>
      <c r="AX5" s="65"/>
      <c r="AY5" s="65"/>
      <c r="AZ5" s="65"/>
      <c r="BA5" s="65"/>
      <c r="BB5" s="65"/>
      <c r="BC5" s="65"/>
      <c r="BD5" s="65"/>
      <c r="BE5" s="65"/>
      <c r="BF5" s="65"/>
      <c r="BG5" s="65"/>
      <c r="BH5" s="65"/>
    </row>
    <row r="6" spans="1:60" ht="15.75" x14ac:dyDescent="0.4">
      <c r="A6" s="1083"/>
      <c r="B6" s="1083"/>
      <c r="C6" s="1083"/>
      <c r="D6" s="1083"/>
      <c r="E6" s="1083"/>
      <c r="F6" s="1083"/>
      <c r="G6" s="1083"/>
      <c r="H6" s="1083"/>
      <c r="I6" s="1083"/>
      <c r="J6" s="1083"/>
      <c r="K6" s="1083"/>
      <c r="L6" s="1083"/>
      <c r="M6" s="1083"/>
      <c r="N6" s="1083"/>
      <c r="O6" s="1083"/>
      <c r="P6" s="1083"/>
      <c r="Q6" s="1083"/>
      <c r="R6" s="1083"/>
      <c r="S6" s="1083"/>
      <c r="T6" s="1083"/>
      <c r="U6" s="1083"/>
      <c r="V6" s="1083"/>
      <c r="W6" s="1083"/>
      <c r="X6" s="1083"/>
      <c r="Y6" s="1083"/>
      <c r="Z6" s="1083"/>
      <c r="AA6" s="1083"/>
      <c r="AB6" s="1083"/>
      <c r="AC6" s="1083"/>
      <c r="AD6" s="1083"/>
      <c r="AE6" s="1083"/>
      <c r="AF6" s="1083"/>
      <c r="AG6" s="1083"/>
      <c r="AH6" s="1083"/>
      <c r="AI6" s="1083"/>
      <c r="AJ6" s="1083"/>
      <c r="AK6" s="1083"/>
      <c r="AL6" s="1083"/>
      <c r="AM6" s="101"/>
      <c r="AW6" s="110"/>
      <c r="AX6" s="110"/>
      <c r="AY6" s="110"/>
      <c r="AZ6" s="110"/>
      <c r="BA6" s="110"/>
      <c r="BB6" s="110"/>
      <c r="BC6" s="110"/>
      <c r="BD6" s="110"/>
      <c r="BE6" s="110"/>
      <c r="BF6" s="110"/>
      <c r="BG6" s="110"/>
      <c r="BH6" s="110"/>
    </row>
    <row r="7" spans="1:60" ht="15.75" x14ac:dyDescent="0.25">
      <c r="A7" s="1101" t="s">
        <v>343</v>
      </c>
      <c r="B7" s="1102"/>
      <c r="C7" s="1102"/>
      <c r="D7" s="1102"/>
      <c r="E7" s="1102"/>
      <c r="F7" s="1102"/>
      <c r="G7" s="1102"/>
      <c r="H7" s="1102"/>
      <c r="I7" s="1102"/>
      <c r="J7" s="1102"/>
      <c r="K7" s="1102"/>
      <c r="L7" s="1102"/>
      <c r="M7" s="1102"/>
      <c r="N7" s="1102"/>
      <c r="O7" s="1102"/>
      <c r="P7" s="1102"/>
      <c r="Q7" s="1102"/>
      <c r="R7" s="1102"/>
      <c r="S7" s="1102"/>
      <c r="T7" s="1102"/>
      <c r="U7" s="1102"/>
      <c r="V7" s="1102"/>
      <c r="W7" s="1102"/>
      <c r="X7" s="1102"/>
      <c r="Y7" s="1102"/>
      <c r="Z7" s="1102"/>
      <c r="AA7" s="1102"/>
      <c r="AB7" s="101"/>
      <c r="AC7" s="101"/>
      <c r="AD7" s="101"/>
      <c r="AE7" s="101"/>
      <c r="AF7" s="101"/>
      <c r="AG7" s="101"/>
      <c r="AH7" s="101"/>
      <c r="AI7" s="101"/>
      <c r="AJ7" s="101"/>
      <c r="AK7" s="101"/>
      <c r="AL7" s="101"/>
      <c r="AM7" s="101"/>
      <c r="AW7" s="110"/>
      <c r="AX7" s="110"/>
      <c r="AY7" s="110"/>
      <c r="AZ7" s="110"/>
      <c r="BA7" s="110"/>
      <c r="BB7" s="110"/>
      <c r="BC7" s="110"/>
      <c r="BD7" s="110"/>
      <c r="BE7" s="110"/>
      <c r="BF7" s="110"/>
      <c r="BG7" s="110"/>
      <c r="BH7" s="110"/>
    </row>
    <row r="8" spans="1:60" ht="18.75" x14ac:dyDescent="0.4">
      <c r="A8" s="1084" t="s">
        <v>280</v>
      </c>
      <c r="B8" s="902"/>
      <c r="C8" s="902"/>
      <c r="D8" s="902"/>
      <c r="E8" s="1085" t="str">
        <f>IF(OR('(1) AF'!I36="",'(1) AF'!I39=""),"",'(1) AF'!I36&amp;" "&amp;'(1) AF'!I39&amp;" "&amp;'(1) AF'!I42)</f>
        <v/>
      </c>
      <c r="F8" s="1086"/>
      <c r="G8" s="1086"/>
      <c r="H8" s="1086"/>
      <c r="I8" s="1086"/>
      <c r="J8" s="1086"/>
      <c r="K8" s="1086"/>
      <c r="L8" s="1086"/>
      <c r="M8" s="1086"/>
      <c r="N8" s="1086"/>
      <c r="O8" s="1086"/>
      <c r="P8" s="1086"/>
      <c r="Q8" s="1086"/>
      <c r="R8" s="1086"/>
      <c r="S8" s="1086"/>
      <c r="T8" s="1086"/>
      <c r="U8" s="1086"/>
      <c r="V8" s="1086"/>
      <c r="W8" s="1086"/>
      <c r="X8" s="1086"/>
      <c r="Y8" s="1086"/>
      <c r="Z8" s="1086"/>
      <c r="AA8" s="1086"/>
      <c r="AB8" s="101"/>
      <c r="AC8" s="101"/>
      <c r="AD8" s="101"/>
      <c r="AE8" s="101"/>
      <c r="AF8" s="101"/>
      <c r="AG8" s="101"/>
      <c r="AH8" s="101"/>
      <c r="AI8" s="101"/>
      <c r="AJ8" s="101"/>
      <c r="AK8" s="101"/>
      <c r="AL8" s="101"/>
      <c r="AM8" s="101"/>
      <c r="AW8" s="65"/>
      <c r="AX8" s="65"/>
      <c r="AY8" s="65"/>
      <c r="AZ8" s="65"/>
      <c r="BA8" s="65"/>
      <c r="BB8" s="65"/>
      <c r="BC8" s="65"/>
      <c r="BD8" s="65"/>
      <c r="BE8" s="65"/>
      <c r="BF8" s="65"/>
      <c r="BG8" s="65"/>
      <c r="BH8" s="65"/>
    </row>
    <row r="9" spans="1:60" ht="15.75" x14ac:dyDescent="0.4">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O9" s="1107" t="s">
        <v>642</v>
      </c>
      <c r="AP9" s="1107"/>
      <c r="AQ9" s="1107"/>
      <c r="AR9" s="1107"/>
      <c r="AS9" s="1107"/>
      <c r="AT9" s="1107"/>
      <c r="AU9" s="1107"/>
      <c r="AV9" s="1107"/>
      <c r="AW9" s="1107"/>
      <c r="AX9" s="1107"/>
      <c r="AY9" s="1107"/>
      <c r="AZ9" s="1107"/>
      <c r="BA9" s="110"/>
      <c r="BB9" s="110"/>
      <c r="BC9" s="110"/>
      <c r="BD9" s="110"/>
      <c r="BE9" s="110"/>
      <c r="BF9" s="110"/>
      <c r="BG9" s="110"/>
      <c r="BH9" s="110"/>
    </row>
    <row r="10" spans="1:60" ht="12.75" customHeight="1" x14ac:dyDescent="0.4">
      <c r="A10" s="873">
        <v>1</v>
      </c>
      <c r="B10" s="1066" t="s">
        <v>281</v>
      </c>
      <c r="C10" s="302"/>
      <c r="D10" s="302"/>
      <c r="E10" s="302"/>
      <c r="F10" s="302"/>
      <c r="G10" s="302"/>
      <c r="H10" s="302"/>
      <c r="I10" s="302"/>
      <c r="J10" s="302"/>
      <c r="K10" s="302"/>
      <c r="L10" s="302"/>
      <c r="M10" s="302"/>
      <c r="N10" s="302"/>
      <c r="O10" s="302"/>
      <c r="P10" s="302"/>
      <c r="Q10" s="302"/>
      <c r="R10" s="302"/>
      <c r="S10" s="101"/>
      <c r="T10" s="101"/>
      <c r="U10" s="873">
        <v>6</v>
      </c>
      <c r="V10" s="1087" t="s">
        <v>514</v>
      </c>
      <c r="W10" s="1088"/>
      <c r="X10" s="1088"/>
      <c r="Y10" s="1088"/>
      <c r="Z10" s="1088"/>
      <c r="AA10" s="1088"/>
      <c r="AB10" s="1088"/>
      <c r="AC10" s="1088"/>
      <c r="AD10" s="1088"/>
      <c r="AE10" s="1088"/>
      <c r="AF10" s="1088"/>
      <c r="AG10" s="1088"/>
      <c r="AH10" s="1088"/>
      <c r="AI10" s="1088"/>
      <c r="AJ10" s="1088"/>
      <c r="AK10" s="1088"/>
      <c r="AL10" s="1088"/>
      <c r="AM10" s="207"/>
      <c r="AN10" s="110"/>
      <c r="AO10" s="1107"/>
      <c r="AP10" s="1107"/>
      <c r="AQ10" s="1107"/>
      <c r="AR10" s="1107"/>
      <c r="AS10" s="1107"/>
      <c r="AT10" s="1107"/>
      <c r="AU10" s="1107"/>
      <c r="AV10" s="1107"/>
      <c r="AW10" s="1107"/>
      <c r="AX10" s="1107"/>
      <c r="AY10" s="1107"/>
      <c r="AZ10" s="1107"/>
    </row>
    <row r="11" spans="1:60" ht="12.75" customHeight="1" x14ac:dyDescent="0.4">
      <c r="A11" s="934"/>
      <c r="B11" s="300"/>
      <c r="C11" s="300"/>
      <c r="D11" s="300"/>
      <c r="E11" s="300"/>
      <c r="F11" s="300"/>
      <c r="G11" s="300"/>
      <c r="H11" s="300"/>
      <c r="I11" s="300"/>
      <c r="J11" s="300"/>
      <c r="K11" s="300"/>
      <c r="L11" s="300"/>
      <c r="M11" s="300"/>
      <c r="N11" s="300"/>
      <c r="O11" s="300"/>
      <c r="P11" s="300"/>
      <c r="Q11" s="300"/>
      <c r="R11" s="300"/>
      <c r="S11" s="101"/>
      <c r="T11" s="101"/>
      <c r="U11" s="934"/>
      <c r="V11" s="1089"/>
      <c r="W11" s="1089"/>
      <c r="X11" s="1089"/>
      <c r="Y11" s="1089"/>
      <c r="Z11" s="1089"/>
      <c r="AA11" s="1089"/>
      <c r="AB11" s="1089"/>
      <c r="AC11" s="1089"/>
      <c r="AD11" s="1089"/>
      <c r="AE11" s="1089"/>
      <c r="AF11" s="1089"/>
      <c r="AG11" s="1089"/>
      <c r="AH11" s="1089"/>
      <c r="AI11" s="1089"/>
      <c r="AJ11" s="1089"/>
      <c r="AK11" s="1089"/>
      <c r="AL11" s="1089"/>
      <c r="AM11" s="208"/>
      <c r="AN11" s="65"/>
      <c r="AO11" s="1107"/>
      <c r="AP11" s="1107"/>
      <c r="AQ11" s="1107"/>
      <c r="AR11" s="1107"/>
      <c r="AS11" s="1107"/>
      <c r="AT11" s="1107"/>
      <c r="AU11" s="1107"/>
      <c r="AV11" s="1107"/>
      <c r="AW11" s="1107"/>
      <c r="AX11" s="1107"/>
      <c r="AY11" s="1107"/>
      <c r="AZ11" s="1107"/>
    </row>
    <row r="12" spans="1:60" ht="8.25" customHeight="1" x14ac:dyDescent="0.4">
      <c r="A12" s="101"/>
      <c r="B12" s="1093"/>
      <c r="C12" s="1094"/>
      <c r="D12" s="1090" t="s">
        <v>293</v>
      </c>
      <c r="E12" s="1091"/>
      <c r="F12" s="1091"/>
      <c r="G12" s="1091"/>
      <c r="H12" s="1091"/>
      <c r="I12" s="1091"/>
      <c r="J12" s="1091"/>
      <c r="K12" s="1091"/>
      <c r="L12" s="1091"/>
      <c r="M12" s="1091"/>
      <c r="N12" s="1091"/>
      <c r="O12" s="1091"/>
      <c r="P12" s="1091"/>
      <c r="Q12" s="1091"/>
      <c r="R12" s="1091"/>
      <c r="S12" s="101"/>
      <c r="T12" s="101"/>
      <c r="U12" s="101"/>
      <c r="V12" s="1103"/>
      <c r="W12" s="1104"/>
      <c r="X12" s="1104"/>
      <c r="Y12" s="1104"/>
      <c r="Z12" s="1104"/>
      <c r="AA12" s="1104"/>
      <c r="AB12" s="1104"/>
      <c r="AC12" s="1104"/>
      <c r="AD12" s="1104"/>
      <c r="AE12" s="1104"/>
      <c r="AF12" s="1104"/>
      <c r="AG12" s="1104"/>
      <c r="AH12" s="1104"/>
      <c r="AI12" s="1104"/>
      <c r="AJ12" s="1104"/>
      <c r="AK12" s="1104"/>
      <c r="AL12" s="1104"/>
      <c r="AM12" s="207"/>
      <c r="AN12" s="110"/>
    </row>
    <row r="13" spans="1:60" ht="8.25" customHeight="1" x14ac:dyDescent="0.4">
      <c r="A13" s="101"/>
      <c r="B13" s="1094"/>
      <c r="C13" s="1094"/>
      <c r="D13" s="1091"/>
      <c r="E13" s="1091"/>
      <c r="F13" s="1091"/>
      <c r="G13" s="1091"/>
      <c r="H13" s="1091"/>
      <c r="I13" s="1091"/>
      <c r="J13" s="1091"/>
      <c r="K13" s="1091"/>
      <c r="L13" s="1091"/>
      <c r="M13" s="1091"/>
      <c r="N13" s="1091"/>
      <c r="O13" s="1091"/>
      <c r="P13" s="1091"/>
      <c r="Q13" s="1091"/>
      <c r="R13" s="1091"/>
      <c r="S13" s="101"/>
      <c r="T13" s="101"/>
      <c r="U13" s="101"/>
      <c r="V13" s="1104"/>
      <c r="W13" s="1104"/>
      <c r="X13" s="1104"/>
      <c r="Y13" s="1104"/>
      <c r="Z13" s="1104"/>
      <c r="AA13" s="1104"/>
      <c r="AB13" s="1104"/>
      <c r="AC13" s="1104"/>
      <c r="AD13" s="1104"/>
      <c r="AE13" s="1104"/>
      <c r="AF13" s="1104"/>
      <c r="AG13" s="1104"/>
      <c r="AH13" s="1104"/>
      <c r="AI13" s="1104"/>
      <c r="AJ13" s="1104"/>
      <c r="AK13" s="1104"/>
      <c r="AL13" s="1104"/>
      <c r="AM13" s="207"/>
      <c r="AN13" s="110"/>
    </row>
    <row r="14" spans="1:60" ht="8.25" customHeight="1" x14ac:dyDescent="0.4">
      <c r="A14" s="101"/>
      <c r="B14" s="1094"/>
      <c r="C14" s="1094"/>
      <c r="D14" s="1092"/>
      <c r="E14" s="1092"/>
      <c r="F14" s="1092"/>
      <c r="G14" s="1092"/>
      <c r="H14" s="1092"/>
      <c r="I14" s="1092"/>
      <c r="J14" s="1092"/>
      <c r="K14" s="1092"/>
      <c r="L14" s="1092"/>
      <c r="M14" s="1092"/>
      <c r="N14" s="1092"/>
      <c r="O14" s="1092"/>
      <c r="P14" s="1092"/>
      <c r="Q14" s="1092"/>
      <c r="R14" s="1092"/>
      <c r="S14" s="101"/>
      <c r="T14" s="101"/>
      <c r="U14" s="101"/>
      <c r="V14" s="1104"/>
      <c r="W14" s="1104"/>
      <c r="X14" s="1104"/>
      <c r="Y14" s="1104"/>
      <c r="Z14" s="1104"/>
      <c r="AA14" s="1104"/>
      <c r="AB14" s="1104"/>
      <c r="AC14" s="1104"/>
      <c r="AD14" s="1104"/>
      <c r="AE14" s="1104"/>
      <c r="AF14" s="1104"/>
      <c r="AG14" s="1104"/>
      <c r="AH14" s="1104"/>
      <c r="AI14" s="1104"/>
      <c r="AJ14" s="1104"/>
      <c r="AK14" s="1104"/>
      <c r="AL14" s="1104"/>
      <c r="AM14" s="208"/>
      <c r="AN14" s="65"/>
    </row>
    <row r="15" spans="1:60" ht="8.25" customHeight="1" x14ac:dyDescent="0.4">
      <c r="A15" s="101"/>
      <c r="B15" s="1093"/>
      <c r="C15" s="1094"/>
      <c r="D15" s="1090" t="s">
        <v>294</v>
      </c>
      <c r="E15" s="1091"/>
      <c r="F15" s="1091"/>
      <c r="G15" s="1091"/>
      <c r="H15" s="1091"/>
      <c r="I15" s="1091"/>
      <c r="J15" s="1091"/>
      <c r="K15" s="1091"/>
      <c r="L15" s="1091"/>
      <c r="M15" s="1091"/>
      <c r="N15" s="1091"/>
      <c r="O15" s="1091"/>
      <c r="P15" s="1091"/>
      <c r="Q15" s="1091"/>
      <c r="R15" s="1091"/>
      <c r="S15" s="101"/>
      <c r="T15" s="101"/>
      <c r="U15" s="101"/>
      <c r="V15" s="101"/>
      <c r="W15" s="101"/>
      <c r="X15" s="101"/>
      <c r="Y15" s="101"/>
      <c r="Z15" s="101"/>
      <c r="AA15" s="101"/>
      <c r="AB15" s="101"/>
      <c r="AC15" s="101"/>
      <c r="AD15" s="101"/>
      <c r="AE15" s="101"/>
      <c r="AF15" s="101"/>
      <c r="AG15" s="101"/>
      <c r="AH15" s="101"/>
      <c r="AI15" s="101"/>
      <c r="AJ15" s="101"/>
      <c r="AK15" s="101"/>
      <c r="AL15" s="101"/>
      <c r="AM15" s="101"/>
    </row>
    <row r="16" spans="1:60" ht="8.25" customHeight="1" x14ac:dyDescent="0.4">
      <c r="A16" s="101"/>
      <c r="B16" s="1094"/>
      <c r="C16" s="1094"/>
      <c r="D16" s="1091"/>
      <c r="E16" s="1091"/>
      <c r="F16" s="1091"/>
      <c r="G16" s="1091"/>
      <c r="H16" s="1091"/>
      <c r="I16" s="1091"/>
      <c r="J16" s="1091"/>
      <c r="K16" s="1091"/>
      <c r="L16" s="1091"/>
      <c r="M16" s="1091"/>
      <c r="N16" s="1091"/>
      <c r="O16" s="1091"/>
      <c r="P16" s="1091"/>
      <c r="Q16" s="1091"/>
      <c r="R16" s="1091"/>
      <c r="S16" s="101"/>
      <c r="T16" s="101"/>
      <c r="U16" s="873">
        <v>7</v>
      </c>
      <c r="V16" s="1066" t="s">
        <v>447</v>
      </c>
      <c r="W16" s="302"/>
      <c r="X16" s="302"/>
      <c r="Y16" s="302"/>
      <c r="Z16" s="302"/>
      <c r="AA16" s="302"/>
      <c r="AB16" s="302"/>
      <c r="AC16" s="302"/>
      <c r="AD16" s="302"/>
      <c r="AE16" s="302"/>
      <c r="AF16" s="302"/>
      <c r="AG16" s="302"/>
      <c r="AH16" s="302"/>
      <c r="AI16" s="302"/>
      <c r="AJ16" s="302"/>
      <c r="AK16" s="302"/>
      <c r="AL16" s="302"/>
      <c r="AM16" s="101"/>
    </row>
    <row r="17" spans="1:52" ht="8.25" customHeight="1" x14ac:dyDescent="0.4">
      <c r="A17" s="101"/>
      <c r="B17" s="1094"/>
      <c r="C17" s="1094"/>
      <c r="D17" s="1092"/>
      <c r="E17" s="1092"/>
      <c r="F17" s="1092"/>
      <c r="G17" s="1092"/>
      <c r="H17" s="1092"/>
      <c r="I17" s="1092"/>
      <c r="J17" s="1092"/>
      <c r="K17" s="1092"/>
      <c r="L17" s="1092"/>
      <c r="M17" s="1092"/>
      <c r="N17" s="1092"/>
      <c r="O17" s="1092"/>
      <c r="P17" s="1092"/>
      <c r="Q17" s="1092"/>
      <c r="R17" s="1092"/>
      <c r="S17" s="101"/>
      <c r="T17" s="101"/>
      <c r="U17" s="934"/>
      <c r="V17" s="974"/>
      <c r="W17" s="974"/>
      <c r="X17" s="974"/>
      <c r="Y17" s="974"/>
      <c r="Z17" s="974"/>
      <c r="AA17" s="974"/>
      <c r="AB17" s="974"/>
      <c r="AC17" s="974"/>
      <c r="AD17" s="974"/>
      <c r="AE17" s="974"/>
      <c r="AF17" s="974"/>
      <c r="AG17" s="974"/>
      <c r="AH17" s="974"/>
      <c r="AI17" s="974"/>
      <c r="AJ17" s="974"/>
      <c r="AK17" s="974"/>
      <c r="AL17" s="974"/>
      <c r="AM17" s="101"/>
    </row>
    <row r="18" spans="1:52" ht="8.25" customHeight="1" x14ac:dyDescent="0.4">
      <c r="A18" s="101"/>
      <c r="B18" s="1093"/>
      <c r="C18" s="1094"/>
      <c r="D18" s="1095" t="s">
        <v>640</v>
      </c>
      <c r="E18" s="1096"/>
      <c r="F18" s="1096"/>
      <c r="G18" s="1096"/>
      <c r="H18" s="1096"/>
      <c r="I18" s="1096"/>
      <c r="J18" s="1096"/>
      <c r="K18" s="1096"/>
      <c r="L18" s="1096"/>
      <c r="M18" s="1096"/>
      <c r="N18" s="1096"/>
      <c r="O18" s="1096"/>
      <c r="P18" s="1096"/>
      <c r="Q18" s="1096"/>
      <c r="R18" s="1096"/>
      <c r="S18" s="101"/>
      <c r="T18" s="101"/>
      <c r="U18" s="295"/>
      <c r="V18" s="295"/>
      <c r="W18" s="295"/>
      <c r="X18" s="295"/>
      <c r="Y18" s="295"/>
      <c r="Z18" s="295"/>
      <c r="AA18" s="295"/>
      <c r="AB18" s="295"/>
      <c r="AC18" s="295"/>
      <c r="AD18" s="295"/>
      <c r="AE18" s="295"/>
      <c r="AF18" s="295"/>
      <c r="AG18" s="295"/>
      <c r="AH18" s="295"/>
      <c r="AI18" s="295"/>
      <c r="AJ18" s="295"/>
      <c r="AK18" s="295"/>
      <c r="AL18" s="295"/>
      <c r="AM18" s="101"/>
      <c r="AO18" s="1107"/>
      <c r="AP18" s="1107"/>
      <c r="AQ18" s="1107"/>
      <c r="AR18" s="1107"/>
      <c r="AS18" s="1107"/>
      <c r="AT18" s="1107"/>
      <c r="AU18" s="1107"/>
      <c r="AV18" s="1107"/>
      <c r="AW18" s="1107"/>
      <c r="AX18" s="1107"/>
      <c r="AY18" s="1107"/>
      <c r="AZ18" s="1107"/>
    </row>
    <row r="19" spans="1:52" ht="8.25" customHeight="1" x14ac:dyDescent="0.4">
      <c r="A19" s="101"/>
      <c r="B19" s="1094"/>
      <c r="C19" s="1094"/>
      <c r="D19" s="1096"/>
      <c r="E19" s="1096"/>
      <c r="F19" s="1096"/>
      <c r="G19" s="1096"/>
      <c r="H19" s="1096"/>
      <c r="I19" s="1096"/>
      <c r="J19" s="1096"/>
      <c r="K19" s="1096"/>
      <c r="L19" s="1096"/>
      <c r="M19" s="1096"/>
      <c r="N19" s="1096"/>
      <c r="O19" s="1096"/>
      <c r="P19" s="1096"/>
      <c r="Q19" s="1096"/>
      <c r="R19" s="1096"/>
      <c r="S19" s="101"/>
      <c r="T19" s="101"/>
      <c r="U19" s="101"/>
      <c r="V19" s="1108"/>
      <c r="W19" s="659"/>
      <c r="X19" s="659"/>
      <c r="Y19" s="1109"/>
      <c r="Z19" s="101"/>
      <c r="AA19" s="113"/>
      <c r="AB19" s="113"/>
      <c r="AC19" s="113"/>
      <c r="AD19" s="113"/>
      <c r="AE19" s="113"/>
      <c r="AF19" s="113"/>
      <c r="AG19" s="113"/>
      <c r="AH19" s="113"/>
      <c r="AI19" s="113"/>
      <c r="AJ19" s="113"/>
      <c r="AK19" s="113"/>
      <c r="AL19" s="113"/>
      <c r="AM19" s="101"/>
      <c r="AO19" s="1107"/>
      <c r="AP19" s="1107"/>
      <c r="AQ19" s="1107"/>
      <c r="AR19" s="1107"/>
      <c r="AS19" s="1107"/>
      <c r="AT19" s="1107"/>
      <c r="AU19" s="1107"/>
      <c r="AV19" s="1107"/>
      <c r="AW19" s="1107"/>
      <c r="AX19" s="1107"/>
      <c r="AY19" s="1107"/>
      <c r="AZ19" s="1107"/>
    </row>
    <row r="20" spans="1:52" ht="8.25" customHeight="1" x14ac:dyDescent="0.4">
      <c r="A20" s="101"/>
      <c r="B20" s="1094"/>
      <c r="C20" s="1094"/>
      <c r="D20" s="1097"/>
      <c r="E20" s="1097"/>
      <c r="F20" s="1097"/>
      <c r="G20" s="1097"/>
      <c r="H20" s="1097"/>
      <c r="I20" s="1097"/>
      <c r="J20" s="1097"/>
      <c r="K20" s="1097"/>
      <c r="L20" s="1097"/>
      <c r="M20" s="1097"/>
      <c r="N20" s="1097"/>
      <c r="O20" s="1097"/>
      <c r="P20" s="1097"/>
      <c r="Q20" s="1097"/>
      <c r="R20" s="1097"/>
      <c r="S20" s="101"/>
      <c r="T20" s="101"/>
      <c r="U20" s="101"/>
      <c r="V20" s="1110"/>
      <c r="W20" s="1111"/>
      <c r="X20" s="1111"/>
      <c r="Y20" s="1112"/>
      <c r="Z20" s="101"/>
      <c r="AA20" s="101"/>
      <c r="AB20" s="101"/>
      <c r="AC20" s="101"/>
      <c r="AD20" s="101"/>
      <c r="AE20" s="101"/>
      <c r="AF20" s="101"/>
      <c r="AG20" s="101"/>
      <c r="AH20" s="101"/>
      <c r="AI20" s="101"/>
      <c r="AJ20" s="101"/>
      <c r="AK20" s="101"/>
      <c r="AL20" s="101"/>
      <c r="AM20" s="101"/>
      <c r="AO20" s="1107"/>
      <c r="AP20" s="1107"/>
      <c r="AQ20" s="1107"/>
      <c r="AR20" s="1107"/>
      <c r="AS20" s="1107"/>
      <c r="AT20" s="1107"/>
      <c r="AU20" s="1107"/>
      <c r="AV20" s="1107"/>
      <c r="AW20" s="1107"/>
      <c r="AX20" s="1107"/>
      <c r="AY20" s="1107"/>
      <c r="AZ20" s="1107"/>
    </row>
    <row r="21" spans="1:52" ht="8.25" customHeight="1" x14ac:dyDescent="0.4">
      <c r="A21" s="101"/>
      <c r="B21" s="1093"/>
      <c r="C21" s="1094"/>
      <c r="D21" s="1090" t="s">
        <v>295</v>
      </c>
      <c r="E21" s="1091"/>
      <c r="F21" s="1091"/>
      <c r="G21" s="1091"/>
      <c r="H21" s="1091"/>
      <c r="I21" s="1091"/>
      <c r="J21" s="1091"/>
      <c r="K21" s="1091"/>
      <c r="L21" s="1091"/>
      <c r="M21" s="1091"/>
      <c r="N21" s="1091"/>
      <c r="O21" s="1091"/>
      <c r="P21" s="1091"/>
      <c r="Q21" s="1091"/>
      <c r="R21" s="1091"/>
      <c r="S21" s="101"/>
      <c r="T21" s="101"/>
      <c r="U21" s="101"/>
      <c r="V21" s="112"/>
      <c r="W21" s="101"/>
      <c r="X21" s="101"/>
      <c r="Y21" s="101"/>
      <c r="Z21" s="101"/>
      <c r="AA21" s="114"/>
      <c r="AB21" s="114"/>
      <c r="AC21" s="114"/>
      <c r="AD21" s="114"/>
      <c r="AE21" s="114"/>
      <c r="AF21" s="114"/>
      <c r="AG21" s="114"/>
      <c r="AH21" s="114"/>
      <c r="AI21" s="114"/>
      <c r="AJ21" s="114"/>
      <c r="AK21" s="114"/>
      <c r="AL21" s="114"/>
      <c r="AM21" s="101"/>
    </row>
    <row r="22" spans="1:52" ht="8.25" customHeight="1" x14ac:dyDescent="0.4">
      <c r="A22" s="101"/>
      <c r="B22" s="1094"/>
      <c r="C22" s="1094"/>
      <c r="D22" s="1091"/>
      <c r="E22" s="1091"/>
      <c r="F22" s="1091"/>
      <c r="G22" s="1091"/>
      <c r="H22" s="1091"/>
      <c r="I22" s="1091"/>
      <c r="J22" s="1091"/>
      <c r="K22" s="1091"/>
      <c r="L22" s="1091"/>
      <c r="M22" s="1091"/>
      <c r="N22" s="1091"/>
      <c r="O22" s="1091"/>
      <c r="P22" s="1091"/>
      <c r="Q22" s="1091"/>
      <c r="R22" s="1091"/>
      <c r="S22" s="101"/>
      <c r="T22" s="101"/>
      <c r="U22" s="873">
        <v>8</v>
      </c>
      <c r="V22" s="1087" t="s">
        <v>472</v>
      </c>
      <c r="W22" s="1088"/>
      <c r="X22" s="1088"/>
      <c r="Y22" s="1088"/>
      <c r="Z22" s="1088"/>
      <c r="AA22" s="1088"/>
      <c r="AB22" s="1088"/>
      <c r="AC22" s="1088"/>
      <c r="AD22" s="1088"/>
      <c r="AE22" s="1088"/>
      <c r="AF22" s="1088"/>
      <c r="AG22" s="1088"/>
      <c r="AH22" s="1088"/>
      <c r="AI22" s="1088"/>
      <c r="AJ22" s="1088"/>
      <c r="AK22" s="1088"/>
      <c r="AL22" s="1088"/>
      <c r="AM22" s="101"/>
    </row>
    <row r="23" spans="1:52" ht="8.25" customHeight="1" x14ac:dyDescent="0.4">
      <c r="A23" s="101"/>
      <c r="B23" s="1094"/>
      <c r="C23" s="1094"/>
      <c r="D23" s="1092"/>
      <c r="E23" s="1092"/>
      <c r="F23" s="1092"/>
      <c r="G23" s="1092"/>
      <c r="H23" s="1092"/>
      <c r="I23" s="1092"/>
      <c r="J23" s="1092"/>
      <c r="K23" s="1092"/>
      <c r="L23" s="1092"/>
      <c r="M23" s="1092"/>
      <c r="N23" s="1092"/>
      <c r="O23" s="1092"/>
      <c r="P23" s="1092"/>
      <c r="Q23" s="1092"/>
      <c r="R23" s="1092"/>
      <c r="S23" s="101"/>
      <c r="T23" s="101"/>
      <c r="U23" s="934"/>
      <c r="V23" s="1089"/>
      <c r="W23" s="1089"/>
      <c r="X23" s="1089"/>
      <c r="Y23" s="1089"/>
      <c r="Z23" s="1089"/>
      <c r="AA23" s="1089"/>
      <c r="AB23" s="1089"/>
      <c r="AC23" s="1089"/>
      <c r="AD23" s="1089"/>
      <c r="AE23" s="1089"/>
      <c r="AF23" s="1089"/>
      <c r="AG23" s="1089"/>
      <c r="AH23" s="1089"/>
      <c r="AI23" s="1089"/>
      <c r="AJ23" s="1089"/>
      <c r="AK23" s="1089"/>
      <c r="AL23" s="1089"/>
      <c r="AM23" s="101"/>
    </row>
    <row r="24" spans="1:52" ht="8.25" customHeight="1" x14ac:dyDescent="0.4">
      <c r="A24" s="101"/>
      <c r="B24" s="1093"/>
      <c r="C24" s="1094"/>
      <c r="D24" s="1090" t="s">
        <v>412</v>
      </c>
      <c r="E24" s="1091"/>
      <c r="F24" s="1091"/>
      <c r="G24" s="1091"/>
      <c r="H24" s="1091"/>
      <c r="I24" s="1091"/>
      <c r="J24" s="1091"/>
      <c r="K24" s="1091"/>
      <c r="L24" s="1091"/>
      <c r="M24" s="1091"/>
      <c r="N24" s="1091"/>
      <c r="O24" s="1091"/>
      <c r="P24" s="1091"/>
      <c r="Q24" s="1091"/>
      <c r="R24" s="1091"/>
      <c r="S24" s="101"/>
      <c r="T24" s="101"/>
      <c r="U24" s="101"/>
      <c r="V24" s="1103"/>
      <c r="W24" s="1104"/>
      <c r="X24" s="1104"/>
      <c r="Y24" s="1104"/>
      <c r="Z24" s="1104"/>
      <c r="AA24" s="1104"/>
      <c r="AB24" s="1104"/>
      <c r="AC24" s="1104"/>
      <c r="AD24" s="1104"/>
      <c r="AE24" s="1104"/>
      <c r="AF24" s="1104"/>
      <c r="AG24" s="1104"/>
      <c r="AH24" s="1104"/>
      <c r="AI24" s="1104"/>
      <c r="AJ24" s="1104"/>
      <c r="AK24" s="1104"/>
      <c r="AL24" s="1104"/>
      <c r="AM24" s="101"/>
    </row>
    <row r="25" spans="1:52" ht="8.25" customHeight="1" x14ac:dyDescent="0.4">
      <c r="A25" s="101"/>
      <c r="B25" s="1094"/>
      <c r="C25" s="1094"/>
      <c r="D25" s="1091"/>
      <c r="E25" s="1091"/>
      <c r="F25" s="1091"/>
      <c r="G25" s="1091"/>
      <c r="H25" s="1091"/>
      <c r="I25" s="1091"/>
      <c r="J25" s="1091"/>
      <c r="K25" s="1091"/>
      <c r="L25" s="1091"/>
      <c r="M25" s="1091"/>
      <c r="N25" s="1091"/>
      <c r="O25" s="1091"/>
      <c r="P25" s="1091"/>
      <c r="Q25" s="1091"/>
      <c r="R25" s="1091"/>
      <c r="S25" s="101"/>
      <c r="T25" s="101"/>
      <c r="U25" s="101"/>
      <c r="V25" s="1104"/>
      <c r="W25" s="1104"/>
      <c r="X25" s="1104"/>
      <c r="Y25" s="1104"/>
      <c r="Z25" s="1104"/>
      <c r="AA25" s="1104"/>
      <c r="AB25" s="1104"/>
      <c r="AC25" s="1104"/>
      <c r="AD25" s="1104"/>
      <c r="AE25" s="1104"/>
      <c r="AF25" s="1104"/>
      <c r="AG25" s="1104"/>
      <c r="AH25" s="1104"/>
      <c r="AI25" s="1104"/>
      <c r="AJ25" s="1104"/>
      <c r="AK25" s="1104"/>
      <c r="AL25" s="1104"/>
      <c r="AM25" s="101"/>
    </row>
    <row r="26" spans="1:52" ht="8.25" customHeight="1" x14ac:dyDescent="0.4">
      <c r="A26" s="101"/>
      <c r="B26" s="1094"/>
      <c r="C26" s="1094"/>
      <c r="D26" s="1092"/>
      <c r="E26" s="1092"/>
      <c r="F26" s="1092"/>
      <c r="G26" s="1092"/>
      <c r="H26" s="1092"/>
      <c r="I26" s="1092"/>
      <c r="J26" s="1092"/>
      <c r="K26" s="1092"/>
      <c r="L26" s="1092"/>
      <c r="M26" s="1092"/>
      <c r="N26" s="1092"/>
      <c r="O26" s="1092"/>
      <c r="P26" s="1092"/>
      <c r="Q26" s="1092"/>
      <c r="R26" s="1092"/>
      <c r="S26" s="101"/>
      <c r="T26" s="101"/>
      <c r="U26" s="101"/>
      <c r="V26" s="1104"/>
      <c r="W26" s="1104"/>
      <c r="X26" s="1104"/>
      <c r="Y26" s="1104"/>
      <c r="Z26" s="1104"/>
      <c r="AA26" s="1104"/>
      <c r="AB26" s="1104"/>
      <c r="AC26" s="1104"/>
      <c r="AD26" s="1104"/>
      <c r="AE26" s="1104"/>
      <c r="AF26" s="1104"/>
      <c r="AG26" s="1104"/>
      <c r="AH26" s="1104"/>
      <c r="AI26" s="1104"/>
      <c r="AJ26" s="1104"/>
      <c r="AK26" s="1104"/>
      <c r="AL26" s="1104"/>
      <c r="AM26" s="101"/>
    </row>
    <row r="27" spans="1:52" ht="8.25" customHeight="1" x14ac:dyDescent="0.4">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row>
    <row r="28" spans="1:52" ht="12.75" customHeight="1" x14ac:dyDescent="0.4">
      <c r="A28" s="873">
        <v>2</v>
      </c>
      <c r="B28" s="1066" t="s">
        <v>282</v>
      </c>
      <c r="C28" s="302"/>
      <c r="D28" s="302"/>
      <c r="E28" s="302"/>
      <c r="F28" s="302"/>
      <c r="G28" s="302"/>
      <c r="H28" s="302"/>
      <c r="I28" s="302"/>
      <c r="J28" s="302"/>
      <c r="K28" s="302"/>
      <c r="L28" s="302"/>
      <c r="M28" s="302"/>
      <c r="N28" s="302"/>
      <c r="O28" s="302"/>
      <c r="P28" s="302"/>
      <c r="Q28" s="302"/>
      <c r="R28" s="302"/>
      <c r="S28" s="101"/>
      <c r="T28" s="101"/>
      <c r="U28" s="873">
        <v>9</v>
      </c>
      <c r="V28" s="1066" t="s">
        <v>290</v>
      </c>
      <c r="W28" s="302"/>
      <c r="X28" s="302"/>
      <c r="Y28" s="302"/>
      <c r="Z28" s="302"/>
      <c r="AA28" s="302"/>
      <c r="AB28" s="302"/>
      <c r="AC28" s="302"/>
      <c r="AD28" s="302"/>
      <c r="AE28" s="302"/>
      <c r="AF28" s="302"/>
      <c r="AG28" s="302"/>
      <c r="AH28" s="302"/>
      <c r="AI28" s="302"/>
      <c r="AJ28" s="302"/>
      <c r="AK28" s="302"/>
      <c r="AL28" s="302"/>
      <c r="AM28" s="101"/>
    </row>
    <row r="29" spans="1:52" ht="12.75" customHeight="1" x14ac:dyDescent="0.4">
      <c r="A29" s="934"/>
      <c r="B29" s="974"/>
      <c r="C29" s="974"/>
      <c r="D29" s="974"/>
      <c r="E29" s="974"/>
      <c r="F29" s="974"/>
      <c r="G29" s="974"/>
      <c r="H29" s="974"/>
      <c r="I29" s="974"/>
      <c r="J29" s="974"/>
      <c r="K29" s="974"/>
      <c r="L29" s="974"/>
      <c r="M29" s="974"/>
      <c r="N29" s="974"/>
      <c r="O29" s="974"/>
      <c r="P29" s="974"/>
      <c r="Q29" s="974"/>
      <c r="R29" s="974"/>
      <c r="S29" s="101"/>
      <c r="T29" s="101"/>
      <c r="U29" s="934"/>
      <c r="V29" s="974"/>
      <c r="W29" s="974"/>
      <c r="X29" s="974"/>
      <c r="Y29" s="974"/>
      <c r="Z29" s="974"/>
      <c r="AA29" s="974"/>
      <c r="AB29" s="974"/>
      <c r="AC29" s="974"/>
      <c r="AD29" s="974"/>
      <c r="AE29" s="974"/>
      <c r="AF29" s="974"/>
      <c r="AG29" s="974"/>
      <c r="AH29" s="974"/>
      <c r="AI29" s="974"/>
      <c r="AJ29" s="974"/>
      <c r="AK29" s="974"/>
      <c r="AL29" s="974"/>
      <c r="AM29" s="101"/>
    </row>
    <row r="30" spans="1:52" ht="8.25" customHeight="1" x14ac:dyDescent="0.4">
      <c r="A30" s="101"/>
      <c r="B30" s="1098"/>
      <c r="C30" s="1099"/>
      <c r="D30" s="1090" t="s">
        <v>668</v>
      </c>
      <c r="E30" s="1091"/>
      <c r="F30" s="1091"/>
      <c r="G30" s="1091"/>
      <c r="H30" s="1091"/>
      <c r="I30" s="1091"/>
      <c r="J30" s="1091"/>
      <c r="K30" s="1091"/>
      <c r="L30" s="1091"/>
      <c r="M30" s="1091"/>
      <c r="N30" s="1091"/>
      <c r="O30" s="1091"/>
      <c r="P30" s="1091"/>
      <c r="Q30" s="1091"/>
      <c r="R30" s="1091"/>
      <c r="S30" s="101"/>
      <c r="T30" s="101"/>
      <c r="U30" s="295"/>
      <c r="V30" s="295"/>
      <c r="W30" s="295"/>
      <c r="X30" s="295"/>
      <c r="Y30" s="295"/>
      <c r="Z30" s="295"/>
      <c r="AA30" s="295"/>
      <c r="AB30" s="295"/>
      <c r="AC30" s="295"/>
      <c r="AD30" s="295"/>
      <c r="AE30" s="295"/>
      <c r="AF30" s="295"/>
      <c r="AG30" s="295"/>
      <c r="AH30" s="295"/>
      <c r="AI30" s="295"/>
      <c r="AJ30" s="295"/>
      <c r="AK30" s="295"/>
      <c r="AL30" s="295"/>
      <c r="AM30" s="206"/>
    </row>
    <row r="31" spans="1:52" ht="8.25" customHeight="1" x14ac:dyDescent="0.4">
      <c r="A31" s="101"/>
      <c r="B31" s="1100"/>
      <c r="C31" s="1099"/>
      <c r="D31" s="1091"/>
      <c r="E31" s="1091"/>
      <c r="F31" s="1091"/>
      <c r="G31" s="1091"/>
      <c r="H31" s="1091"/>
      <c r="I31" s="1091"/>
      <c r="J31" s="1091"/>
      <c r="K31" s="1091"/>
      <c r="L31" s="1091"/>
      <c r="M31" s="1091"/>
      <c r="N31" s="1091"/>
      <c r="O31" s="1091"/>
      <c r="P31" s="1091"/>
      <c r="Q31" s="1091"/>
      <c r="R31" s="1091"/>
      <c r="S31" s="101"/>
      <c r="T31" s="101"/>
      <c r="U31" s="101"/>
      <c r="V31" s="1108"/>
      <c r="W31" s="659"/>
      <c r="X31" s="659"/>
      <c r="Y31" s="1109"/>
      <c r="Z31" s="101"/>
      <c r="AA31" s="113"/>
      <c r="AB31" s="113"/>
      <c r="AC31" s="113"/>
      <c r="AD31" s="113"/>
      <c r="AE31" s="113"/>
      <c r="AF31" s="113"/>
      <c r="AG31" s="113"/>
      <c r="AH31" s="113"/>
      <c r="AI31" s="113"/>
      <c r="AJ31" s="113"/>
      <c r="AK31" s="113"/>
      <c r="AL31" s="113"/>
      <c r="AM31" s="206"/>
    </row>
    <row r="32" spans="1:52" ht="8.25" customHeight="1" x14ac:dyDescent="0.4">
      <c r="A32" s="101"/>
      <c r="B32" s="1100"/>
      <c r="C32" s="1099"/>
      <c r="D32" s="1092"/>
      <c r="E32" s="1092"/>
      <c r="F32" s="1092"/>
      <c r="G32" s="1092"/>
      <c r="H32" s="1092"/>
      <c r="I32" s="1092"/>
      <c r="J32" s="1092"/>
      <c r="K32" s="1092"/>
      <c r="L32" s="1092"/>
      <c r="M32" s="1092"/>
      <c r="N32" s="1092"/>
      <c r="O32" s="1092"/>
      <c r="P32" s="1092"/>
      <c r="Q32" s="1092"/>
      <c r="R32" s="1092"/>
      <c r="S32" s="101"/>
      <c r="T32" s="101"/>
      <c r="U32" s="101"/>
      <c r="V32" s="1110"/>
      <c r="W32" s="1111"/>
      <c r="X32" s="1111"/>
      <c r="Y32" s="1112"/>
      <c r="Z32" s="101"/>
      <c r="AA32" s="101"/>
      <c r="AB32" s="101"/>
      <c r="AC32" s="101"/>
      <c r="AD32" s="101"/>
      <c r="AE32" s="101"/>
      <c r="AF32" s="101"/>
      <c r="AG32" s="101"/>
      <c r="AH32" s="101"/>
      <c r="AI32" s="101"/>
      <c r="AJ32" s="101"/>
      <c r="AK32" s="101"/>
      <c r="AL32" s="101"/>
      <c r="AM32" s="101"/>
    </row>
    <row r="33" spans="1:51" ht="8.25" customHeight="1" x14ac:dyDescent="0.4">
      <c r="A33" s="101"/>
      <c r="B33" s="1098"/>
      <c r="C33" s="1099"/>
      <c r="D33" s="1095" t="s">
        <v>669</v>
      </c>
      <c r="E33" s="1096"/>
      <c r="F33" s="1096"/>
      <c r="G33" s="1096"/>
      <c r="H33" s="1096"/>
      <c r="I33" s="1096"/>
      <c r="J33" s="1096"/>
      <c r="K33" s="1096"/>
      <c r="L33" s="1096"/>
      <c r="M33" s="1096"/>
      <c r="N33" s="1096"/>
      <c r="O33" s="1096"/>
      <c r="P33" s="1096"/>
      <c r="Q33" s="1096"/>
      <c r="R33" s="1096"/>
      <c r="S33" s="101"/>
      <c r="T33" s="101"/>
      <c r="U33" s="101"/>
      <c r="V33" s="101"/>
      <c r="W33" s="101"/>
      <c r="X33" s="101"/>
      <c r="Y33" s="101"/>
      <c r="Z33" s="101"/>
      <c r="AA33" s="101"/>
      <c r="AB33" s="101"/>
      <c r="AC33" s="101"/>
      <c r="AD33" s="101"/>
      <c r="AE33" s="101"/>
      <c r="AF33" s="101"/>
      <c r="AG33" s="101"/>
      <c r="AH33" s="101"/>
      <c r="AI33" s="101"/>
      <c r="AJ33" s="101"/>
      <c r="AK33" s="101"/>
      <c r="AL33" s="101"/>
      <c r="AM33" s="101"/>
    </row>
    <row r="34" spans="1:51" ht="8.25" customHeight="1" x14ac:dyDescent="0.4">
      <c r="A34" s="101"/>
      <c r="B34" s="1100"/>
      <c r="C34" s="1099"/>
      <c r="D34" s="1096"/>
      <c r="E34" s="1096"/>
      <c r="F34" s="1096"/>
      <c r="G34" s="1096"/>
      <c r="H34" s="1096"/>
      <c r="I34" s="1096"/>
      <c r="J34" s="1096"/>
      <c r="K34" s="1096"/>
      <c r="L34" s="1096"/>
      <c r="M34" s="1096"/>
      <c r="N34" s="1096"/>
      <c r="O34" s="1096"/>
      <c r="P34" s="1096"/>
      <c r="Q34" s="1096"/>
      <c r="R34" s="1096"/>
      <c r="S34" s="101"/>
      <c r="T34" s="101"/>
      <c r="U34" s="101"/>
      <c r="V34" s="101"/>
      <c r="W34" s="101"/>
      <c r="X34" s="101"/>
      <c r="Y34" s="101"/>
      <c r="Z34" s="101"/>
      <c r="AA34" s="101"/>
      <c r="AB34" s="101"/>
      <c r="AC34" s="101"/>
      <c r="AD34" s="101"/>
      <c r="AE34" s="101"/>
      <c r="AF34" s="101"/>
      <c r="AG34" s="101"/>
      <c r="AH34" s="101"/>
      <c r="AI34" s="101"/>
      <c r="AJ34" s="101"/>
      <c r="AK34" s="101"/>
      <c r="AL34" s="101"/>
      <c r="AM34" s="101"/>
      <c r="AO34" s="1115"/>
      <c r="AP34" s="1115"/>
      <c r="AQ34" s="1115"/>
      <c r="AR34" s="1115"/>
      <c r="AS34" s="1115"/>
      <c r="AT34" s="1115"/>
      <c r="AU34" s="1115"/>
      <c r="AV34" s="1115"/>
      <c r="AW34" s="1115"/>
      <c r="AX34" s="1115"/>
      <c r="AY34" s="1115"/>
    </row>
    <row r="35" spans="1:51" ht="8.25" customHeight="1" x14ac:dyDescent="0.4">
      <c r="A35" s="101"/>
      <c r="B35" s="1100"/>
      <c r="C35" s="1099"/>
      <c r="D35" s="1097"/>
      <c r="E35" s="1097"/>
      <c r="F35" s="1097"/>
      <c r="G35" s="1097"/>
      <c r="H35" s="1097"/>
      <c r="I35" s="1097"/>
      <c r="J35" s="1097"/>
      <c r="K35" s="1097"/>
      <c r="L35" s="1097"/>
      <c r="M35" s="1097"/>
      <c r="N35" s="1097"/>
      <c r="O35" s="1097"/>
      <c r="P35" s="1097"/>
      <c r="Q35" s="1097"/>
      <c r="R35" s="1097"/>
      <c r="S35" s="101"/>
      <c r="T35" s="101"/>
      <c r="U35" s="873">
        <v>10</v>
      </c>
      <c r="V35" s="1066" t="s">
        <v>448</v>
      </c>
      <c r="W35" s="302"/>
      <c r="X35" s="302"/>
      <c r="Y35" s="302"/>
      <c r="Z35" s="302"/>
      <c r="AA35" s="302"/>
      <c r="AB35" s="302"/>
      <c r="AC35" s="302"/>
      <c r="AD35" s="302"/>
      <c r="AE35" s="302"/>
      <c r="AF35" s="302"/>
      <c r="AG35" s="302"/>
      <c r="AH35" s="302"/>
      <c r="AI35" s="302"/>
      <c r="AJ35" s="302"/>
      <c r="AK35" s="302"/>
      <c r="AL35" s="302"/>
      <c r="AM35" s="101"/>
      <c r="AO35" s="1115"/>
      <c r="AP35" s="1115"/>
      <c r="AQ35" s="1115"/>
      <c r="AR35" s="1115"/>
      <c r="AS35" s="1115"/>
      <c r="AT35" s="1115"/>
      <c r="AU35" s="1115"/>
      <c r="AV35" s="1115"/>
      <c r="AW35" s="1115"/>
      <c r="AX35" s="1115"/>
      <c r="AY35" s="1115"/>
    </row>
    <row r="36" spans="1:51" ht="8.25" customHeight="1" x14ac:dyDescent="0.4">
      <c r="A36" s="101"/>
      <c r="B36" s="1098"/>
      <c r="C36" s="1099"/>
      <c r="D36" s="1090" t="s">
        <v>296</v>
      </c>
      <c r="E36" s="1091"/>
      <c r="F36" s="1091"/>
      <c r="G36" s="1091"/>
      <c r="H36" s="1091"/>
      <c r="I36" s="1091"/>
      <c r="J36" s="1091"/>
      <c r="K36" s="1091"/>
      <c r="L36" s="1091"/>
      <c r="M36" s="1091"/>
      <c r="N36" s="1091"/>
      <c r="O36" s="1091"/>
      <c r="P36" s="1091"/>
      <c r="Q36" s="1091"/>
      <c r="R36" s="1091"/>
      <c r="S36" s="101"/>
      <c r="T36" s="101"/>
      <c r="U36" s="934"/>
      <c r="V36" s="974"/>
      <c r="W36" s="974"/>
      <c r="X36" s="974"/>
      <c r="Y36" s="974"/>
      <c r="Z36" s="974"/>
      <c r="AA36" s="974"/>
      <c r="AB36" s="974"/>
      <c r="AC36" s="974"/>
      <c r="AD36" s="974"/>
      <c r="AE36" s="974"/>
      <c r="AF36" s="974"/>
      <c r="AG36" s="974"/>
      <c r="AH36" s="974"/>
      <c r="AI36" s="974"/>
      <c r="AJ36" s="974"/>
      <c r="AK36" s="974"/>
      <c r="AL36" s="974"/>
      <c r="AM36" s="101"/>
      <c r="AO36" s="1115"/>
      <c r="AP36" s="1115"/>
      <c r="AQ36" s="1115"/>
      <c r="AR36" s="1115"/>
      <c r="AS36" s="1115"/>
      <c r="AT36" s="1115"/>
      <c r="AU36" s="1115"/>
      <c r="AV36" s="1115"/>
      <c r="AW36" s="1115"/>
      <c r="AX36" s="1115"/>
      <c r="AY36" s="1115"/>
    </row>
    <row r="37" spans="1:51" ht="8.25" customHeight="1" x14ac:dyDescent="0.4">
      <c r="A37" s="101"/>
      <c r="B37" s="1100"/>
      <c r="C37" s="1099"/>
      <c r="D37" s="1091"/>
      <c r="E37" s="1091"/>
      <c r="F37" s="1091"/>
      <c r="G37" s="1091"/>
      <c r="H37" s="1091"/>
      <c r="I37" s="1091"/>
      <c r="J37" s="1091"/>
      <c r="K37" s="1091"/>
      <c r="L37" s="1091"/>
      <c r="M37" s="1091"/>
      <c r="N37" s="1091"/>
      <c r="O37" s="1091"/>
      <c r="P37" s="1091"/>
      <c r="Q37" s="1091"/>
      <c r="R37" s="1091"/>
      <c r="S37" s="101"/>
      <c r="T37" s="101"/>
      <c r="U37" s="295"/>
      <c r="V37" s="295"/>
      <c r="W37" s="295"/>
      <c r="X37" s="295"/>
      <c r="Y37" s="295"/>
      <c r="Z37" s="295"/>
      <c r="AA37" s="295"/>
      <c r="AB37" s="295"/>
      <c r="AC37" s="295"/>
      <c r="AD37" s="295"/>
      <c r="AE37" s="295"/>
      <c r="AF37" s="295"/>
      <c r="AG37" s="295"/>
      <c r="AH37" s="295"/>
      <c r="AI37" s="295"/>
      <c r="AJ37" s="295"/>
      <c r="AK37" s="295"/>
      <c r="AL37" s="295"/>
      <c r="AM37" s="101"/>
    </row>
    <row r="38" spans="1:51" ht="8.25" customHeight="1" x14ac:dyDescent="0.4">
      <c r="A38" s="101"/>
      <c r="B38" s="1100"/>
      <c r="C38" s="1099"/>
      <c r="D38" s="1092"/>
      <c r="E38" s="1092"/>
      <c r="F38" s="1092"/>
      <c r="G38" s="1092"/>
      <c r="H38" s="1092"/>
      <c r="I38" s="1092"/>
      <c r="J38" s="1092"/>
      <c r="K38" s="1092"/>
      <c r="L38" s="1092"/>
      <c r="M38" s="1092"/>
      <c r="N38" s="1092"/>
      <c r="O38" s="1092"/>
      <c r="P38" s="1092"/>
      <c r="Q38" s="1092"/>
      <c r="R38" s="1092"/>
      <c r="S38" s="101"/>
      <c r="T38" s="101"/>
      <c r="U38" s="101"/>
      <c r="V38" s="1093"/>
      <c r="W38" s="1094"/>
      <c r="X38" s="1090" t="s">
        <v>300</v>
      </c>
      <c r="Y38" s="1091"/>
      <c r="Z38" s="1091"/>
      <c r="AA38" s="1091"/>
      <c r="AB38" s="1091"/>
      <c r="AC38" s="1091"/>
      <c r="AD38" s="1091"/>
      <c r="AE38" s="1091"/>
      <c r="AF38" s="1091"/>
      <c r="AG38" s="1091"/>
      <c r="AH38" s="1091"/>
      <c r="AI38" s="1091"/>
      <c r="AJ38" s="1091"/>
      <c r="AK38" s="1091"/>
      <c r="AL38" s="1091"/>
      <c r="AM38" s="101"/>
    </row>
    <row r="39" spans="1:51" ht="8.25" customHeight="1" x14ac:dyDescent="0.4">
      <c r="A39" s="101"/>
      <c r="B39" s="1098"/>
      <c r="C39" s="1099"/>
      <c r="D39" s="1090" t="s">
        <v>297</v>
      </c>
      <c r="E39" s="1091"/>
      <c r="F39" s="1091"/>
      <c r="G39" s="1091"/>
      <c r="H39" s="1091"/>
      <c r="I39" s="1091"/>
      <c r="J39" s="1091"/>
      <c r="K39" s="1091"/>
      <c r="L39" s="1091"/>
      <c r="M39" s="1091"/>
      <c r="N39" s="1091"/>
      <c r="O39" s="1091"/>
      <c r="P39" s="1091"/>
      <c r="Q39" s="1091"/>
      <c r="R39" s="1091"/>
      <c r="S39" s="101"/>
      <c r="T39" s="101"/>
      <c r="U39" s="101"/>
      <c r="V39" s="1094"/>
      <c r="W39" s="1094"/>
      <c r="X39" s="1091"/>
      <c r="Y39" s="1091"/>
      <c r="Z39" s="1091"/>
      <c r="AA39" s="1091"/>
      <c r="AB39" s="1091"/>
      <c r="AC39" s="1091"/>
      <c r="AD39" s="1091"/>
      <c r="AE39" s="1091"/>
      <c r="AF39" s="1091"/>
      <c r="AG39" s="1091"/>
      <c r="AH39" s="1091"/>
      <c r="AI39" s="1091"/>
      <c r="AJ39" s="1091"/>
      <c r="AK39" s="1091"/>
      <c r="AL39" s="1091"/>
      <c r="AM39" s="101"/>
    </row>
    <row r="40" spans="1:51" ht="8.25" customHeight="1" x14ac:dyDescent="0.4">
      <c r="A40" s="101"/>
      <c r="B40" s="1100"/>
      <c r="C40" s="1099"/>
      <c r="D40" s="1091"/>
      <c r="E40" s="1091"/>
      <c r="F40" s="1091"/>
      <c r="G40" s="1091"/>
      <c r="H40" s="1091"/>
      <c r="I40" s="1091"/>
      <c r="J40" s="1091"/>
      <c r="K40" s="1091"/>
      <c r="L40" s="1091"/>
      <c r="M40" s="1091"/>
      <c r="N40" s="1091"/>
      <c r="O40" s="1091"/>
      <c r="P40" s="1091"/>
      <c r="Q40" s="1091"/>
      <c r="R40" s="1091"/>
      <c r="S40" s="101"/>
      <c r="T40" s="101"/>
      <c r="U40" s="101"/>
      <c r="V40" s="1094"/>
      <c r="W40" s="1094"/>
      <c r="X40" s="1092"/>
      <c r="Y40" s="1092"/>
      <c r="Z40" s="1092"/>
      <c r="AA40" s="1092"/>
      <c r="AB40" s="1092"/>
      <c r="AC40" s="1092"/>
      <c r="AD40" s="1092"/>
      <c r="AE40" s="1092"/>
      <c r="AF40" s="1092"/>
      <c r="AG40" s="1092"/>
      <c r="AH40" s="1092"/>
      <c r="AI40" s="1092"/>
      <c r="AJ40" s="1092"/>
      <c r="AK40" s="1092"/>
      <c r="AL40" s="1092"/>
      <c r="AM40" s="101"/>
    </row>
    <row r="41" spans="1:51" ht="8.25" customHeight="1" x14ac:dyDescent="0.4">
      <c r="A41" s="101"/>
      <c r="B41" s="1100"/>
      <c r="C41" s="1099"/>
      <c r="D41" s="1092"/>
      <c r="E41" s="1092"/>
      <c r="F41" s="1092"/>
      <c r="G41" s="1092"/>
      <c r="H41" s="1092"/>
      <c r="I41" s="1092"/>
      <c r="J41" s="1092"/>
      <c r="K41" s="1092"/>
      <c r="L41" s="1092"/>
      <c r="M41" s="1092"/>
      <c r="N41" s="1092"/>
      <c r="O41" s="1092"/>
      <c r="P41" s="1092"/>
      <c r="Q41" s="1092"/>
      <c r="R41" s="1092"/>
      <c r="S41" s="101"/>
      <c r="T41" s="101"/>
      <c r="U41" s="101"/>
      <c r="V41" s="1093"/>
      <c r="W41" s="1094"/>
      <c r="X41" s="1090" t="s">
        <v>567</v>
      </c>
      <c r="Y41" s="1091"/>
      <c r="Z41" s="1091"/>
      <c r="AA41" s="1091"/>
      <c r="AB41" s="1091"/>
      <c r="AC41" s="1091"/>
      <c r="AD41" s="1091"/>
      <c r="AE41" s="1091"/>
      <c r="AF41" s="1091"/>
      <c r="AG41" s="1091"/>
      <c r="AH41" s="1091"/>
      <c r="AI41" s="1091"/>
      <c r="AJ41" s="1091"/>
      <c r="AK41" s="1091"/>
      <c r="AL41" s="1091"/>
      <c r="AM41" s="101"/>
    </row>
    <row r="42" spans="1:51" ht="8.25" customHeight="1" x14ac:dyDescent="0.4">
      <c r="A42" s="101"/>
      <c r="B42" s="1098"/>
      <c r="C42" s="1099"/>
      <c r="D42" s="1090" t="s">
        <v>298</v>
      </c>
      <c r="E42" s="1091"/>
      <c r="F42" s="1091"/>
      <c r="G42" s="1091"/>
      <c r="H42" s="1091"/>
      <c r="I42" s="1091"/>
      <c r="J42" s="1091"/>
      <c r="K42" s="1091"/>
      <c r="L42" s="1091"/>
      <c r="M42" s="1091"/>
      <c r="N42" s="1091"/>
      <c r="O42" s="1091"/>
      <c r="P42" s="1091"/>
      <c r="Q42" s="1091"/>
      <c r="R42" s="1091"/>
      <c r="S42" s="101"/>
      <c r="T42" s="101"/>
      <c r="U42" s="101"/>
      <c r="V42" s="1094"/>
      <c r="W42" s="1094"/>
      <c r="X42" s="1091"/>
      <c r="Y42" s="1091"/>
      <c r="Z42" s="1091"/>
      <c r="AA42" s="1091"/>
      <c r="AB42" s="1091"/>
      <c r="AC42" s="1091"/>
      <c r="AD42" s="1091"/>
      <c r="AE42" s="1091"/>
      <c r="AF42" s="1091"/>
      <c r="AG42" s="1091"/>
      <c r="AH42" s="1091"/>
      <c r="AI42" s="1091"/>
      <c r="AJ42" s="1091"/>
      <c r="AK42" s="1091"/>
      <c r="AL42" s="1091"/>
      <c r="AM42" s="101"/>
    </row>
    <row r="43" spans="1:51" ht="8.25" customHeight="1" x14ac:dyDescent="0.4">
      <c r="A43" s="101"/>
      <c r="B43" s="1100"/>
      <c r="C43" s="1099"/>
      <c r="D43" s="1091"/>
      <c r="E43" s="1091"/>
      <c r="F43" s="1091"/>
      <c r="G43" s="1091"/>
      <c r="H43" s="1091"/>
      <c r="I43" s="1091"/>
      <c r="J43" s="1091"/>
      <c r="K43" s="1091"/>
      <c r="L43" s="1091"/>
      <c r="M43" s="1091"/>
      <c r="N43" s="1091"/>
      <c r="O43" s="1091"/>
      <c r="P43" s="1091"/>
      <c r="Q43" s="1091"/>
      <c r="R43" s="1091"/>
      <c r="S43" s="101"/>
      <c r="T43" s="101"/>
      <c r="U43" s="101"/>
      <c r="V43" s="1094"/>
      <c r="W43" s="1094"/>
      <c r="X43" s="1092"/>
      <c r="Y43" s="1092"/>
      <c r="Z43" s="1092"/>
      <c r="AA43" s="1092"/>
      <c r="AB43" s="1092"/>
      <c r="AC43" s="1092"/>
      <c r="AD43" s="1092"/>
      <c r="AE43" s="1092"/>
      <c r="AF43" s="1092"/>
      <c r="AG43" s="1092"/>
      <c r="AH43" s="1092"/>
      <c r="AI43" s="1092"/>
      <c r="AJ43" s="1092"/>
      <c r="AK43" s="1092"/>
      <c r="AL43" s="1092"/>
      <c r="AM43" s="101"/>
    </row>
    <row r="44" spans="1:51" ht="8.25" customHeight="1" x14ac:dyDescent="0.4">
      <c r="A44" s="101"/>
      <c r="B44" s="1100"/>
      <c r="C44" s="1099"/>
      <c r="D44" s="1092"/>
      <c r="E44" s="1092"/>
      <c r="F44" s="1092"/>
      <c r="G44" s="1092"/>
      <c r="H44" s="1092"/>
      <c r="I44" s="1092"/>
      <c r="J44" s="1092"/>
      <c r="K44" s="1092"/>
      <c r="L44" s="1092"/>
      <c r="M44" s="1092"/>
      <c r="N44" s="1092"/>
      <c r="O44" s="1092"/>
      <c r="P44" s="1092"/>
      <c r="Q44" s="1092"/>
      <c r="R44" s="1092"/>
      <c r="S44" s="101"/>
      <c r="T44" s="101"/>
      <c r="U44" s="101"/>
      <c r="V44" s="1093"/>
      <c r="W44" s="1094"/>
      <c r="X44" s="1105" t="s">
        <v>568</v>
      </c>
      <c r="Y44" s="1106"/>
      <c r="Z44" s="1106"/>
      <c r="AA44" s="1106"/>
      <c r="AB44" s="1106"/>
      <c r="AC44" s="1106"/>
      <c r="AD44" s="1106"/>
      <c r="AE44" s="1106"/>
      <c r="AF44" s="1106"/>
      <c r="AG44" s="1106"/>
      <c r="AH44" s="1106"/>
      <c r="AI44" s="1106"/>
      <c r="AJ44" s="1106"/>
      <c r="AK44" s="1106"/>
      <c r="AL44" s="1106"/>
      <c r="AM44" s="101"/>
    </row>
    <row r="45" spans="1:51" ht="8.25" customHeight="1" x14ac:dyDescent="0.4">
      <c r="A45" s="101"/>
      <c r="B45" s="1098"/>
      <c r="C45" s="1099"/>
      <c r="D45" s="1090" t="s">
        <v>299</v>
      </c>
      <c r="E45" s="1091"/>
      <c r="F45" s="1091"/>
      <c r="G45" s="1091"/>
      <c r="H45" s="1091"/>
      <c r="I45" s="1091"/>
      <c r="J45" s="1091"/>
      <c r="K45" s="1091"/>
      <c r="L45" s="1091"/>
      <c r="M45" s="1091"/>
      <c r="N45" s="1091"/>
      <c r="O45" s="1091"/>
      <c r="P45" s="1091"/>
      <c r="Q45" s="1091"/>
      <c r="R45" s="1091"/>
      <c r="S45" s="101"/>
      <c r="T45" s="101"/>
      <c r="U45" s="101"/>
      <c r="V45" s="1094"/>
      <c r="W45" s="1094"/>
      <c r="X45" s="1106"/>
      <c r="Y45" s="1106"/>
      <c r="Z45" s="1106"/>
      <c r="AA45" s="1106"/>
      <c r="AB45" s="1106"/>
      <c r="AC45" s="1106"/>
      <c r="AD45" s="1106"/>
      <c r="AE45" s="1106"/>
      <c r="AF45" s="1106"/>
      <c r="AG45" s="1106"/>
      <c r="AH45" s="1106"/>
      <c r="AI45" s="1106"/>
      <c r="AJ45" s="1106"/>
      <c r="AK45" s="1106"/>
      <c r="AL45" s="1106"/>
      <c r="AM45" s="101"/>
    </row>
    <row r="46" spans="1:51" ht="8.25" customHeight="1" x14ac:dyDescent="0.4">
      <c r="A46" s="101"/>
      <c r="B46" s="1100"/>
      <c r="C46" s="1099"/>
      <c r="D46" s="1091"/>
      <c r="E46" s="1091"/>
      <c r="F46" s="1091"/>
      <c r="G46" s="1091"/>
      <c r="H46" s="1091"/>
      <c r="I46" s="1091"/>
      <c r="J46" s="1091"/>
      <c r="K46" s="1091"/>
      <c r="L46" s="1091"/>
      <c r="M46" s="1091"/>
      <c r="N46" s="1091"/>
      <c r="O46" s="1091"/>
      <c r="P46" s="1091"/>
      <c r="Q46" s="1091"/>
      <c r="R46" s="1091"/>
      <c r="S46" s="101"/>
      <c r="T46" s="101"/>
      <c r="U46" s="101"/>
      <c r="V46" s="1094"/>
      <c r="W46" s="1094"/>
      <c r="X46" s="1106"/>
      <c r="Y46" s="1106"/>
      <c r="Z46" s="1106"/>
      <c r="AA46" s="1106"/>
      <c r="AB46" s="1106"/>
      <c r="AC46" s="1106"/>
      <c r="AD46" s="1106"/>
      <c r="AE46" s="1106"/>
      <c r="AF46" s="1106"/>
      <c r="AG46" s="1106"/>
      <c r="AH46" s="1106"/>
      <c r="AI46" s="1106"/>
      <c r="AJ46" s="1106"/>
      <c r="AK46" s="1106"/>
      <c r="AL46" s="1106"/>
      <c r="AM46" s="101"/>
    </row>
    <row r="47" spans="1:51" ht="8.25" customHeight="1" x14ac:dyDescent="0.4">
      <c r="A47" s="101"/>
      <c r="B47" s="1100"/>
      <c r="C47" s="1099"/>
      <c r="D47" s="1092"/>
      <c r="E47" s="1092"/>
      <c r="F47" s="1092"/>
      <c r="G47" s="1092"/>
      <c r="H47" s="1092"/>
      <c r="I47" s="1092"/>
      <c r="J47" s="1092"/>
      <c r="K47" s="1092"/>
      <c r="L47" s="1092"/>
      <c r="M47" s="1092"/>
      <c r="N47" s="1092"/>
      <c r="O47" s="1092"/>
      <c r="P47" s="1092"/>
      <c r="Q47" s="1092"/>
      <c r="R47" s="1092"/>
      <c r="S47" s="101"/>
      <c r="T47" s="101"/>
      <c r="U47" s="101"/>
      <c r="V47" s="1093"/>
      <c r="W47" s="1094"/>
      <c r="X47" s="1090" t="s">
        <v>306</v>
      </c>
      <c r="Y47" s="1091"/>
      <c r="Z47" s="1091"/>
      <c r="AA47" s="1091"/>
      <c r="AB47" s="1091"/>
      <c r="AC47" s="1091"/>
      <c r="AD47" s="1091"/>
      <c r="AE47" s="1091"/>
      <c r="AF47" s="1091"/>
      <c r="AG47" s="1091"/>
      <c r="AH47" s="1091"/>
      <c r="AI47" s="1091"/>
      <c r="AJ47" s="1091"/>
      <c r="AK47" s="1091"/>
      <c r="AL47" s="1091"/>
      <c r="AM47" s="101"/>
    </row>
    <row r="48" spans="1:51" ht="8.25" customHeight="1" x14ac:dyDescent="0.4">
      <c r="A48" s="101"/>
      <c r="B48" s="1067"/>
      <c r="C48" s="1067"/>
      <c r="D48" s="1113"/>
      <c r="E48" s="1113"/>
      <c r="F48" s="1113"/>
      <c r="G48" s="1113"/>
      <c r="H48" s="1113"/>
      <c r="I48" s="1113"/>
      <c r="J48" s="1113"/>
      <c r="K48" s="1113"/>
      <c r="L48" s="1113"/>
      <c r="M48" s="1113"/>
      <c r="N48" s="1113"/>
      <c r="O48" s="1113"/>
      <c r="P48" s="1113"/>
      <c r="Q48" s="1113"/>
      <c r="R48" s="1113"/>
      <c r="S48" s="101"/>
      <c r="T48" s="101"/>
      <c r="U48" s="101"/>
      <c r="V48" s="1094"/>
      <c r="W48" s="1094"/>
      <c r="X48" s="1091"/>
      <c r="Y48" s="1091"/>
      <c r="Z48" s="1091"/>
      <c r="AA48" s="1091"/>
      <c r="AB48" s="1091"/>
      <c r="AC48" s="1091"/>
      <c r="AD48" s="1091"/>
      <c r="AE48" s="1091"/>
      <c r="AF48" s="1091"/>
      <c r="AG48" s="1091"/>
      <c r="AH48" s="1091"/>
      <c r="AI48" s="1091"/>
      <c r="AJ48" s="1091"/>
      <c r="AK48" s="1091"/>
      <c r="AL48" s="1091"/>
      <c r="AM48" s="101"/>
    </row>
    <row r="49" spans="1:51" ht="8.25" customHeight="1" x14ac:dyDescent="0.4">
      <c r="A49" s="101"/>
      <c r="B49" s="1067"/>
      <c r="C49" s="1067"/>
      <c r="D49" s="1113"/>
      <c r="E49" s="1113"/>
      <c r="F49" s="1113"/>
      <c r="G49" s="1113"/>
      <c r="H49" s="1113"/>
      <c r="I49" s="1113"/>
      <c r="J49" s="1113"/>
      <c r="K49" s="1113"/>
      <c r="L49" s="1113"/>
      <c r="M49" s="1113"/>
      <c r="N49" s="1113"/>
      <c r="O49" s="1113"/>
      <c r="P49" s="1113"/>
      <c r="Q49" s="1113"/>
      <c r="R49" s="1113"/>
      <c r="S49" s="101"/>
      <c r="T49" s="101"/>
      <c r="U49" s="101"/>
      <c r="V49" s="1094"/>
      <c r="W49" s="1094"/>
      <c r="X49" s="1092"/>
      <c r="Y49" s="1092"/>
      <c r="Z49" s="1092"/>
      <c r="AA49" s="1092"/>
      <c r="AB49" s="1092"/>
      <c r="AC49" s="1092"/>
      <c r="AD49" s="1092"/>
      <c r="AE49" s="1092"/>
      <c r="AF49" s="1092"/>
      <c r="AG49" s="1092"/>
      <c r="AH49" s="1092"/>
      <c r="AI49" s="1092"/>
      <c r="AJ49" s="1092"/>
      <c r="AK49" s="1092"/>
      <c r="AL49" s="1092"/>
      <c r="AM49" s="101"/>
      <c r="AO49" s="1115"/>
      <c r="AP49" s="1115"/>
      <c r="AQ49" s="1115"/>
      <c r="AR49" s="1115"/>
      <c r="AS49" s="1115"/>
      <c r="AT49" s="1115"/>
      <c r="AU49" s="1115"/>
      <c r="AV49" s="1115"/>
      <c r="AW49" s="1115"/>
      <c r="AX49" s="1115"/>
      <c r="AY49" s="1115"/>
    </row>
    <row r="50" spans="1:51" ht="8.25" customHeight="1" x14ac:dyDescent="0.4">
      <c r="A50" s="101"/>
      <c r="B50" s="1067"/>
      <c r="C50" s="1067"/>
      <c r="D50" s="1113"/>
      <c r="E50" s="1113"/>
      <c r="F50" s="1113"/>
      <c r="G50" s="1113"/>
      <c r="H50" s="1113"/>
      <c r="I50" s="1113"/>
      <c r="J50" s="1113"/>
      <c r="K50" s="1113"/>
      <c r="L50" s="1113"/>
      <c r="M50" s="1113"/>
      <c r="N50" s="1113"/>
      <c r="O50" s="1113"/>
      <c r="P50" s="1113"/>
      <c r="Q50" s="1113"/>
      <c r="R50" s="1113"/>
      <c r="S50" s="101"/>
      <c r="T50" s="101"/>
      <c r="U50" s="101"/>
      <c r="V50" s="1093"/>
      <c r="W50" s="1094"/>
      <c r="X50" s="1090" t="s">
        <v>307</v>
      </c>
      <c r="Y50" s="1091"/>
      <c r="Z50" s="1091"/>
      <c r="AA50" s="1091"/>
      <c r="AB50" s="1091"/>
      <c r="AC50" s="1091"/>
      <c r="AD50" s="1091"/>
      <c r="AE50" s="1091"/>
      <c r="AF50" s="1091"/>
      <c r="AG50" s="1091"/>
      <c r="AH50" s="1091"/>
      <c r="AI50" s="1091"/>
      <c r="AJ50" s="1091"/>
      <c r="AK50" s="1091"/>
      <c r="AL50" s="1091"/>
      <c r="AM50" s="101"/>
      <c r="AO50" s="1115"/>
      <c r="AP50" s="1115"/>
      <c r="AQ50" s="1115"/>
      <c r="AR50" s="1115"/>
      <c r="AS50" s="1115"/>
      <c r="AT50" s="1115"/>
      <c r="AU50" s="1115"/>
      <c r="AV50" s="1115"/>
      <c r="AW50" s="1115"/>
      <c r="AX50" s="1115"/>
      <c r="AY50" s="1115"/>
    </row>
    <row r="51" spans="1:51" ht="8.25" customHeight="1" x14ac:dyDescent="0.4">
      <c r="A51" s="101"/>
      <c r="B51" s="101"/>
      <c r="C51" s="101"/>
      <c r="D51" s="101"/>
      <c r="E51" s="101"/>
      <c r="F51" s="101"/>
      <c r="G51" s="101"/>
      <c r="H51" s="101"/>
      <c r="I51" s="101"/>
      <c r="J51" s="101"/>
      <c r="K51" s="101"/>
      <c r="L51" s="101"/>
      <c r="M51" s="101"/>
      <c r="N51" s="101"/>
      <c r="O51" s="101"/>
      <c r="P51" s="101"/>
      <c r="Q51" s="101"/>
      <c r="R51" s="101"/>
      <c r="S51" s="101"/>
      <c r="T51" s="101"/>
      <c r="U51" s="101"/>
      <c r="V51" s="1094"/>
      <c r="W51" s="1094"/>
      <c r="X51" s="1091"/>
      <c r="Y51" s="1091"/>
      <c r="Z51" s="1091"/>
      <c r="AA51" s="1091"/>
      <c r="AB51" s="1091"/>
      <c r="AC51" s="1091"/>
      <c r="AD51" s="1091"/>
      <c r="AE51" s="1091"/>
      <c r="AF51" s="1091"/>
      <c r="AG51" s="1091"/>
      <c r="AH51" s="1091"/>
      <c r="AI51" s="1091"/>
      <c r="AJ51" s="1091"/>
      <c r="AK51" s="1091"/>
      <c r="AL51" s="1091"/>
      <c r="AM51" s="101"/>
      <c r="AO51" s="1115"/>
      <c r="AP51" s="1115"/>
      <c r="AQ51" s="1115"/>
      <c r="AR51" s="1115"/>
      <c r="AS51" s="1115"/>
      <c r="AT51" s="1115"/>
      <c r="AU51" s="1115"/>
      <c r="AV51" s="1115"/>
      <c r="AW51" s="1115"/>
      <c r="AX51" s="1115"/>
      <c r="AY51" s="1115"/>
    </row>
    <row r="52" spans="1:51" ht="8.25" customHeight="1" x14ac:dyDescent="0.4">
      <c r="A52" s="101"/>
      <c r="B52" s="1128" t="s">
        <v>283</v>
      </c>
      <c r="C52" s="1128"/>
      <c r="D52" s="1128"/>
      <c r="E52" s="1128"/>
      <c r="F52" s="1128"/>
      <c r="G52" s="1128"/>
      <c r="H52" s="1128"/>
      <c r="I52" s="1128"/>
      <c r="J52" s="1128"/>
      <c r="K52" s="1128"/>
      <c r="L52" s="1128"/>
      <c r="M52" s="1128"/>
      <c r="N52" s="1128"/>
      <c r="O52" s="1128"/>
      <c r="P52" s="1128"/>
      <c r="Q52" s="1128"/>
      <c r="R52" s="1128"/>
      <c r="S52" s="101"/>
      <c r="T52" s="101"/>
      <c r="U52" s="101"/>
      <c r="V52" s="1094"/>
      <c r="W52" s="1094"/>
      <c r="X52" s="1092"/>
      <c r="Y52" s="1092"/>
      <c r="Z52" s="1092"/>
      <c r="AA52" s="1092"/>
      <c r="AB52" s="1092"/>
      <c r="AC52" s="1092"/>
      <c r="AD52" s="1092"/>
      <c r="AE52" s="1092"/>
      <c r="AF52" s="1092"/>
      <c r="AG52" s="1092"/>
      <c r="AH52" s="1092"/>
      <c r="AI52" s="1092"/>
      <c r="AJ52" s="1092"/>
      <c r="AK52" s="1092"/>
      <c r="AL52" s="1092"/>
      <c r="AM52" s="101"/>
    </row>
    <row r="53" spans="1:51" ht="8.25" customHeight="1" x14ac:dyDescent="0.4">
      <c r="A53" s="101"/>
      <c r="B53" s="1128"/>
      <c r="C53" s="1128"/>
      <c r="D53" s="1128"/>
      <c r="E53" s="1128"/>
      <c r="F53" s="1128"/>
      <c r="G53" s="1128"/>
      <c r="H53" s="1128"/>
      <c r="I53" s="1128"/>
      <c r="J53" s="1128"/>
      <c r="K53" s="1128"/>
      <c r="L53" s="1128"/>
      <c r="M53" s="1128"/>
      <c r="N53" s="1128"/>
      <c r="O53" s="1128"/>
      <c r="P53" s="1128"/>
      <c r="Q53" s="1128"/>
      <c r="R53" s="1128"/>
      <c r="S53" s="101"/>
      <c r="T53" s="101"/>
      <c r="U53" s="101"/>
      <c r="V53" s="1093"/>
      <c r="W53" s="1094"/>
      <c r="X53" s="1095" t="s">
        <v>670</v>
      </c>
      <c r="Y53" s="1096"/>
      <c r="Z53" s="1096"/>
      <c r="AA53" s="1096"/>
      <c r="AB53" s="1096"/>
      <c r="AC53" s="1096"/>
      <c r="AD53" s="1096"/>
      <c r="AE53" s="1096"/>
      <c r="AF53" s="1096"/>
      <c r="AG53" s="1096"/>
      <c r="AH53" s="1096"/>
      <c r="AI53" s="1096"/>
      <c r="AJ53" s="1096"/>
      <c r="AK53" s="1096"/>
      <c r="AL53" s="1096"/>
      <c r="AM53" s="101"/>
    </row>
    <row r="54" spans="1:51" ht="8.25" customHeight="1" x14ac:dyDescent="0.4">
      <c r="A54" s="101"/>
      <c r="B54" s="1108"/>
      <c r="C54" s="659"/>
      <c r="D54" s="659"/>
      <c r="E54" s="1109"/>
      <c r="F54" s="113"/>
      <c r="G54" s="113"/>
      <c r="H54" s="113"/>
      <c r="I54" s="113"/>
      <c r="J54" s="113"/>
      <c r="K54" s="113"/>
      <c r="L54" s="113"/>
      <c r="M54" s="113"/>
      <c r="N54" s="113"/>
      <c r="O54" s="113"/>
      <c r="P54" s="113"/>
      <c r="Q54" s="113"/>
      <c r="R54" s="113"/>
      <c r="S54" s="101"/>
      <c r="T54" s="101"/>
      <c r="U54" s="101"/>
      <c r="V54" s="1094"/>
      <c r="W54" s="1094"/>
      <c r="X54" s="1096"/>
      <c r="Y54" s="1096"/>
      <c r="Z54" s="1096"/>
      <c r="AA54" s="1096"/>
      <c r="AB54" s="1096"/>
      <c r="AC54" s="1096"/>
      <c r="AD54" s="1096"/>
      <c r="AE54" s="1096"/>
      <c r="AF54" s="1096"/>
      <c r="AG54" s="1096"/>
      <c r="AH54" s="1096"/>
      <c r="AI54" s="1096"/>
      <c r="AJ54" s="1096"/>
      <c r="AK54" s="1096"/>
      <c r="AL54" s="1096"/>
      <c r="AM54" s="101"/>
    </row>
    <row r="55" spans="1:51" ht="8.25" customHeight="1" x14ac:dyDescent="0.4">
      <c r="A55" s="873">
        <v>3</v>
      </c>
      <c r="B55" s="1110"/>
      <c r="C55" s="1111"/>
      <c r="D55" s="1111"/>
      <c r="E55" s="1112"/>
      <c r="F55" s="113"/>
      <c r="G55" s="113"/>
      <c r="H55" s="113"/>
      <c r="I55" s="113"/>
      <c r="J55" s="113"/>
      <c r="K55" s="113"/>
      <c r="L55" s="113"/>
      <c r="M55" s="113"/>
      <c r="N55" s="113"/>
      <c r="O55" s="113"/>
      <c r="P55" s="113"/>
      <c r="Q55" s="113"/>
      <c r="R55" s="113"/>
      <c r="S55" s="101"/>
      <c r="T55" s="101"/>
      <c r="U55" s="101"/>
      <c r="V55" s="1094"/>
      <c r="W55" s="1094"/>
      <c r="X55" s="1097"/>
      <c r="Y55" s="1097"/>
      <c r="Z55" s="1097"/>
      <c r="AA55" s="1097"/>
      <c r="AB55" s="1097"/>
      <c r="AC55" s="1097"/>
      <c r="AD55" s="1097"/>
      <c r="AE55" s="1097"/>
      <c r="AF55" s="1097"/>
      <c r="AG55" s="1097"/>
      <c r="AH55" s="1097"/>
      <c r="AI55" s="1097"/>
      <c r="AJ55" s="1097"/>
      <c r="AK55" s="1097"/>
      <c r="AL55" s="1097"/>
      <c r="AM55" s="101"/>
    </row>
    <row r="56" spans="1:51" ht="8.25" customHeight="1" x14ac:dyDescent="0.4">
      <c r="A56" s="934"/>
      <c r="B56" s="101"/>
      <c r="C56" s="101"/>
      <c r="D56" s="101"/>
      <c r="E56" s="101"/>
      <c r="F56" s="101"/>
      <c r="G56" s="101"/>
      <c r="H56" s="101"/>
      <c r="I56" s="101"/>
      <c r="J56" s="101"/>
      <c r="K56" s="101"/>
      <c r="L56" s="101"/>
      <c r="M56" s="101"/>
      <c r="N56" s="101"/>
      <c r="O56" s="101"/>
      <c r="P56" s="101"/>
      <c r="Q56" s="101"/>
      <c r="R56" s="101"/>
      <c r="S56" s="101"/>
      <c r="T56" s="101"/>
      <c r="U56" s="101"/>
      <c r="V56" s="1093"/>
      <c r="W56" s="1094"/>
      <c r="X56" s="1090" t="s">
        <v>308</v>
      </c>
      <c r="Y56" s="1091"/>
      <c r="Z56" s="1091"/>
      <c r="AA56" s="1091"/>
      <c r="AB56" s="1091"/>
      <c r="AC56" s="1091"/>
      <c r="AD56" s="1091"/>
      <c r="AE56" s="1091"/>
      <c r="AF56" s="1091"/>
      <c r="AG56" s="1091"/>
      <c r="AH56" s="1091"/>
      <c r="AI56" s="1091"/>
      <c r="AJ56" s="1091"/>
      <c r="AK56" s="1091"/>
      <c r="AL56" s="1091"/>
      <c r="AM56" s="101"/>
    </row>
    <row r="57" spans="1:51" ht="8.25" customHeight="1" x14ac:dyDescent="0.4">
      <c r="A57" s="101"/>
      <c r="B57" s="1087" t="s">
        <v>469</v>
      </c>
      <c r="C57" s="1087"/>
      <c r="D57" s="1087"/>
      <c r="E57" s="1087"/>
      <c r="F57" s="1087"/>
      <c r="G57" s="1087"/>
      <c r="H57" s="1087"/>
      <c r="I57" s="1087"/>
      <c r="J57" s="1087"/>
      <c r="K57" s="1087"/>
      <c r="L57" s="1087"/>
      <c r="M57" s="1087"/>
      <c r="N57" s="1087"/>
      <c r="O57" s="1087"/>
      <c r="P57" s="1087"/>
      <c r="Q57" s="1087"/>
      <c r="R57" s="1087"/>
      <c r="S57" s="101"/>
      <c r="T57" s="101"/>
      <c r="U57" s="101"/>
      <c r="V57" s="1094"/>
      <c r="W57" s="1094"/>
      <c r="X57" s="1091"/>
      <c r="Y57" s="1091"/>
      <c r="Z57" s="1091"/>
      <c r="AA57" s="1091"/>
      <c r="AB57" s="1091"/>
      <c r="AC57" s="1091"/>
      <c r="AD57" s="1091"/>
      <c r="AE57" s="1091"/>
      <c r="AF57" s="1091"/>
      <c r="AG57" s="1091"/>
      <c r="AH57" s="1091"/>
      <c r="AI57" s="1091"/>
      <c r="AJ57" s="1091"/>
      <c r="AK57" s="1091"/>
      <c r="AL57" s="1091"/>
      <c r="AM57" s="101"/>
    </row>
    <row r="58" spans="1:51" ht="8.25" customHeight="1" x14ac:dyDescent="0.4">
      <c r="A58" s="101"/>
      <c r="B58" s="1116"/>
      <c r="C58" s="1116"/>
      <c r="D58" s="1116"/>
      <c r="E58" s="1116"/>
      <c r="F58" s="1116"/>
      <c r="G58" s="1116"/>
      <c r="H58" s="1116"/>
      <c r="I58" s="1116"/>
      <c r="J58" s="1116"/>
      <c r="K58" s="1116"/>
      <c r="L58" s="1116"/>
      <c r="M58" s="1116"/>
      <c r="N58" s="1116"/>
      <c r="O58" s="1116"/>
      <c r="P58" s="1116"/>
      <c r="Q58" s="1116"/>
      <c r="R58" s="1116"/>
      <c r="S58" s="101"/>
      <c r="T58" s="101"/>
      <c r="U58" s="101"/>
      <c r="V58" s="1094"/>
      <c r="W58" s="1094"/>
      <c r="X58" s="1092"/>
      <c r="Y58" s="1092"/>
      <c r="Z58" s="1092"/>
      <c r="AA58" s="1092"/>
      <c r="AB58" s="1092"/>
      <c r="AC58" s="1092"/>
      <c r="AD58" s="1092"/>
      <c r="AE58" s="1092"/>
      <c r="AF58" s="1092"/>
      <c r="AG58" s="1092"/>
      <c r="AH58" s="1092"/>
      <c r="AI58" s="1092"/>
      <c r="AJ58" s="1092"/>
      <c r="AK58" s="1092"/>
      <c r="AL58" s="1092"/>
      <c r="AM58" s="101"/>
    </row>
    <row r="59" spans="1:51" ht="8.25" customHeight="1" x14ac:dyDescent="0.4">
      <c r="A59" s="101"/>
      <c r="B59" s="1117"/>
      <c r="C59" s="1118"/>
      <c r="D59" s="1118"/>
      <c r="E59" s="1118"/>
      <c r="F59" s="1118"/>
      <c r="G59" s="1118"/>
      <c r="H59" s="1118"/>
      <c r="I59" s="1118"/>
      <c r="J59" s="1118"/>
      <c r="K59" s="1118"/>
      <c r="L59" s="1118"/>
      <c r="M59" s="1118"/>
      <c r="N59" s="1118"/>
      <c r="O59" s="1118"/>
      <c r="P59" s="1118"/>
      <c r="Q59" s="1118"/>
      <c r="R59" s="1119"/>
      <c r="S59" s="101"/>
      <c r="T59" s="101"/>
      <c r="U59" s="101"/>
      <c r="V59" s="253"/>
      <c r="W59" s="253"/>
      <c r="X59" s="249"/>
      <c r="Y59" s="249"/>
      <c r="Z59" s="249"/>
      <c r="AA59" s="249"/>
      <c r="AB59" s="249"/>
      <c r="AC59" s="249"/>
      <c r="AD59" s="249"/>
      <c r="AE59" s="249"/>
      <c r="AF59" s="249"/>
      <c r="AG59" s="249"/>
      <c r="AH59" s="249"/>
      <c r="AI59" s="249"/>
      <c r="AJ59" s="249"/>
      <c r="AK59" s="249"/>
      <c r="AL59" s="249"/>
      <c r="AM59" s="101"/>
    </row>
    <row r="60" spans="1:51" ht="8.25" customHeight="1" x14ac:dyDescent="0.4">
      <c r="A60" s="873">
        <v>4</v>
      </c>
      <c r="B60" s="1125"/>
      <c r="C60" s="1126"/>
      <c r="D60" s="1126"/>
      <c r="E60" s="1126"/>
      <c r="F60" s="1126"/>
      <c r="G60" s="1126"/>
      <c r="H60" s="1126"/>
      <c r="I60" s="1126"/>
      <c r="J60" s="1126"/>
      <c r="K60" s="1126"/>
      <c r="L60" s="1126"/>
      <c r="M60" s="1126"/>
      <c r="N60" s="1126"/>
      <c r="O60" s="1126"/>
      <c r="P60" s="1126"/>
      <c r="Q60" s="1126"/>
      <c r="R60" s="1127"/>
      <c r="S60" s="101"/>
      <c r="T60" s="101"/>
      <c r="U60" s="101"/>
      <c r="V60" s="1123" t="s">
        <v>291</v>
      </c>
      <c r="W60" s="1124"/>
      <c r="X60" s="1124"/>
      <c r="Y60" s="1124"/>
      <c r="Z60" s="1124"/>
      <c r="AA60" s="1124"/>
      <c r="AB60" s="1124"/>
      <c r="AC60" s="1124"/>
      <c r="AD60" s="1124"/>
      <c r="AE60" s="1124"/>
      <c r="AF60" s="1124"/>
      <c r="AG60" s="1124"/>
      <c r="AH60" s="1124"/>
      <c r="AI60" s="1124"/>
      <c r="AJ60" s="1124"/>
      <c r="AK60" s="1124"/>
      <c r="AL60" s="1124"/>
      <c r="AM60" s="101"/>
      <c r="AO60" s="1114" t="s">
        <v>641</v>
      </c>
      <c r="AP60" s="1114"/>
      <c r="AQ60" s="1114"/>
      <c r="AR60" s="1114"/>
      <c r="AS60" s="1114"/>
      <c r="AT60" s="1114"/>
      <c r="AU60" s="1114"/>
      <c r="AV60" s="1114"/>
      <c r="AW60" s="1114"/>
      <c r="AX60" s="1114"/>
      <c r="AY60" s="1114"/>
    </row>
    <row r="61" spans="1:51" ht="8.25" customHeight="1" x14ac:dyDescent="0.4">
      <c r="A61" s="934"/>
      <c r="B61" s="1120"/>
      <c r="C61" s="1121"/>
      <c r="D61" s="1121"/>
      <c r="E61" s="1121"/>
      <c r="F61" s="1121"/>
      <c r="G61" s="1121"/>
      <c r="H61" s="1121"/>
      <c r="I61" s="1121"/>
      <c r="J61" s="1121"/>
      <c r="K61" s="1121"/>
      <c r="L61" s="1121"/>
      <c r="M61" s="1121"/>
      <c r="N61" s="1121"/>
      <c r="O61" s="1121"/>
      <c r="P61" s="1121"/>
      <c r="Q61" s="1121"/>
      <c r="R61" s="1122"/>
      <c r="S61" s="101"/>
      <c r="T61" s="101"/>
      <c r="U61" s="101"/>
      <c r="V61" s="1129"/>
      <c r="W61" s="1130"/>
      <c r="X61" s="1130"/>
      <c r="Y61" s="1130"/>
      <c r="Z61" s="1130"/>
      <c r="AA61" s="1130"/>
      <c r="AB61" s="1130"/>
      <c r="AC61" s="1130"/>
      <c r="AD61" s="1130"/>
      <c r="AE61" s="1130"/>
      <c r="AF61" s="1130"/>
      <c r="AG61" s="1130"/>
      <c r="AH61" s="1130"/>
      <c r="AI61" s="1130"/>
      <c r="AJ61" s="1130"/>
      <c r="AK61" s="1130"/>
      <c r="AL61" s="1131"/>
      <c r="AM61" s="101"/>
      <c r="AO61" s="1114"/>
      <c r="AP61" s="1114"/>
      <c r="AQ61" s="1114"/>
      <c r="AR61" s="1114"/>
      <c r="AS61" s="1114"/>
      <c r="AT61" s="1114"/>
      <c r="AU61" s="1114"/>
      <c r="AV61" s="1114"/>
      <c r="AW61" s="1114"/>
      <c r="AX61" s="1114"/>
      <c r="AY61" s="1114"/>
    </row>
    <row r="62" spans="1:51" ht="8.25" customHeight="1" x14ac:dyDescent="0.4">
      <c r="A62" s="101"/>
      <c r="B62" s="111"/>
      <c r="C62" s="112"/>
      <c r="D62" s="115"/>
      <c r="E62" s="116"/>
      <c r="F62" s="116"/>
      <c r="G62" s="116"/>
      <c r="H62" s="116"/>
      <c r="I62" s="116"/>
      <c r="J62" s="116"/>
      <c r="K62" s="116"/>
      <c r="L62" s="116"/>
      <c r="M62" s="116"/>
      <c r="N62" s="116"/>
      <c r="O62" s="116"/>
      <c r="P62" s="116"/>
      <c r="Q62" s="116"/>
      <c r="R62" s="116"/>
      <c r="S62" s="101"/>
      <c r="T62" s="101"/>
      <c r="U62" s="101"/>
      <c r="V62" s="1132"/>
      <c r="W62" s="1133"/>
      <c r="X62" s="1133"/>
      <c r="Y62" s="1133"/>
      <c r="Z62" s="1133"/>
      <c r="AA62" s="1133"/>
      <c r="AB62" s="1133"/>
      <c r="AC62" s="1133"/>
      <c r="AD62" s="1133"/>
      <c r="AE62" s="1133"/>
      <c r="AF62" s="1133"/>
      <c r="AG62" s="1133"/>
      <c r="AH62" s="1133"/>
      <c r="AI62" s="1133"/>
      <c r="AJ62" s="1133"/>
      <c r="AK62" s="1133"/>
      <c r="AL62" s="1134"/>
      <c r="AM62" s="101"/>
      <c r="AO62" s="1114"/>
      <c r="AP62" s="1114"/>
      <c r="AQ62" s="1114"/>
      <c r="AR62" s="1114"/>
      <c r="AS62" s="1114"/>
      <c r="AT62" s="1114"/>
      <c r="AU62" s="1114"/>
      <c r="AV62" s="1114"/>
      <c r="AW62" s="1114"/>
      <c r="AX62" s="1114"/>
      <c r="AY62" s="1114"/>
    </row>
    <row r="63" spans="1:51" ht="8.25" customHeight="1" x14ac:dyDescent="0.4">
      <c r="A63" s="101"/>
      <c r="B63" s="1116" t="s">
        <v>508</v>
      </c>
      <c r="C63" s="1116"/>
      <c r="D63" s="1116"/>
      <c r="E63" s="1116"/>
      <c r="F63" s="1116"/>
      <c r="G63" s="1116"/>
      <c r="H63" s="1116"/>
      <c r="I63" s="1116"/>
      <c r="J63" s="1116"/>
      <c r="K63" s="1116"/>
      <c r="L63" s="1116"/>
      <c r="M63" s="1116"/>
      <c r="N63" s="1116"/>
      <c r="O63" s="1116"/>
      <c r="P63" s="1116"/>
      <c r="Q63" s="1116"/>
      <c r="R63" s="1116"/>
      <c r="S63" s="101"/>
      <c r="T63" s="101"/>
      <c r="U63" s="101"/>
      <c r="V63" s="1132"/>
      <c r="W63" s="1133"/>
      <c r="X63" s="1133"/>
      <c r="Y63" s="1133"/>
      <c r="Z63" s="1133"/>
      <c r="AA63" s="1133"/>
      <c r="AB63" s="1133"/>
      <c r="AC63" s="1133"/>
      <c r="AD63" s="1133"/>
      <c r="AE63" s="1133"/>
      <c r="AF63" s="1133"/>
      <c r="AG63" s="1133"/>
      <c r="AH63" s="1133"/>
      <c r="AI63" s="1133"/>
      <c r="AJ63" s="1133"/>
      <c r="AK63" s="1133"/>
      <c r="AL63" s="1134"/>
      <c r="AM63" s="101"/>
    </row>
    <row r="64" spans="1:51" ht="8.25" customHeight="1" x14ac:dyDescent="0.4">
      <c r="A64" s="101"/>
      <c r="B64" s="1117"/>
      <c r="C64" s="1118"/>
      <c r="D64" s="1118"/>
      <c r="E64" s="1118"/>
      <c r="F64" s="1118"/>
      <c r="G64" s="1118"/>
      <c r="H64" s="1118"/>
      <c r="I64" s="1118"/>
      <c r="J64" s="1118"/>
      <c r="K64" s="1118"/>
      <c r="L64" s="1118"/>
      <c r="M64" s="1118"/>
      <c r="N64" s="1118"/>
      <c r="O64" s="1118"/>
      <c r="P64" s="1118"/>
      <c r="Q64" s="1118"/>
      <c r="R64" s="1119"/>
      <c r="S64" s="101"/>
      <c r="T64" s="101"/>
      <c r="U64" s="101"/>
      <c r="V64" s="1132"/>
      <c r="W64" s="1133"/>
      <c r="X64" s="1133"/>
      <c r="Y64" s="1133"/>
      <c r="Z64" s="1133"/>
      <c r="AA64" s="1133"/>
      <c r="AB64" s="1133"/>
      <c r="AC64" s="1133"/>
      <c r="AD64" s="1133"/>
      <c r="AE64" s="1133"/>
      <c r="AF64" s="1133"/>
      <c r="AG64" s="1133"/>
      <c r="AH64" s="1133"/>
      <c r="AI64" s="1133"/>
      <c r="AJ64" s="1133"/>
      <c r="AK64" s="1133"/>
      <c r="AL64" s="1134"/>
      <c r="AM64" s="101"/>
    </row>
    <row r="65" spans="1:39" ht="12.75" customHeight="1" x14ac:dyDescent="0.4">
      <c r="A65" s="101"/>
      <c r="B65" s="1120"/>
      <c r="C65" s="1121"/>
      <c r="D65" s="1121"/>
      <c r="E65" s="1121"/>
      <c r="F65" s="1121"/>
      <c r="G65" s="1121"/>
      <c r="H65" s="1121"/>
      <c r="I65" s="1121"/>
      <c r="J65" s="1121"/>
      <c r="K65" s="1121"/>
      <c r="L65" s="1121"/>
      <c r="M65" s="1121"/>
      <c r="N65" s="1121"/>
      <c r="O65" s="1121"/>
      <c r="P65" s="1121"/>
      <c r="Q65" s="1121"/>
      <c r="R65" s="1122"/>
      <c r="S65" s="101"/>
      <c r="T65" s="101"/>
      <c r="U65" s="101"/>
      <c r="V65" s="1132"/>
      <c r="W65" s="1133"/>
      <c r="X65" s="1133"/>
      <c r="Y65" s="1133"/>
      <c r="Z65" s="1133"/>
      <c r="AA65" s="1133"/>
      <c r="AB65" s="1133"/>
      <c r="AC65" s="1133"/>
      <c r="AD65" s="1133"/>
      <c r="AE65" s="1133"/>
      <c r="AF65" s="1133"/>
      <c r="AG65" s="1133"/>
      <c r="AH65" s="1133"/>
      <c r="AI65" s="1133"/>
      <c r="AJ65" s="1133"/>
      <c r="AK65" s="1133"/>
      <c r="AL65" s="1134"/>
      <c r="AM65" s="101"/>
    </row>
    <row r="66" spans="1:39" ht="13.5" customHeight="1" x14ac:dyDescent="0.4">
      <c r="A66" s="205">
        <v>5</v>
      </c>
      <c r="B66" s="1141" t="s">
        <v>512</v>
      </c>
      <c r="C66" s="1141"/>
      <c r="D66" s="1141"/>
      <c r="E66" s="1141"/>
      <c r="F66" s="1141"/>
      <c r="G66" s="1141"/>
      <c r="H66" s="1141"/>
      <c r="I66" s="1141"/>
      <c r="J66" s="1141"/>
      <c r="K66" s="1141"/>
      <c r="L66" s="1141"/>
      <c r="M66" s="1141"/>
      <c r="N66" s="1141"/>
      <c r="O66" s="1141"/>
      <c r="P66" s="1141"/>
      <c r="Q66" s="1141"/>
      <c r="R66" s="1141"/>
      <c r="S66" s="101"/>
      <c r="T66" s="101"/>
      <c r="U66" s="101"/>
      <c r="V66" s="1132"/>
      <c r="W66" s="1133"/>
      <c r="X66" s="1133"/>
      <c r="Y66" s="1133"/>
      <c r="Z66" s="1133"/>
      <c r="AA66" s="1133"/>
      <c r="AB66" s="1133"/>
      <c r="AC66" s="1133"/>
      <c r="AD66" s="1133"/>
      <c r="AE66" s="1133"/>
      <c r="AF66" s="1133"/>
      <c r="AG66" s="1133"/>
      <c r="AH66" s="1133"/>
      <c r="AI66" s="1133"/>
      <c r="AJ66" s="1133"/>
      <c r="AK66" s="1133"/>
      <c r="AL66" s="1134"/>
      <c r="AM66" s="101"/>
    </row>
    <row r="67" spans="1:39" ht="24.75" customHeight="1" x14ac:dyDescent="0.4">
      <c r="A67" s="101"/>
      <c r="B67" s="1138"/>
      <c r="C67" s="1139"/>
      <c r="D67" s="1139"/>
      <c r="E67" s="1139"/>
      <c r="F67" s="1139"/>
      <c r="G67" s="1139"/>
      <c r="H67" s="1139"/>
      <c r="I67" s="1139"/>
      <c r="J67" s="1139"/>
      <c r="K67" s="1139"/>
      <c r="L67" s="1139"/>
      <c r="M67" s="1139"/>
      <c r="N67" s="1139"/>
      <c r="O67" s="1139"/>
      <c r="P67" s="1139"/>
      <c r="Q67" s="1139"/>
      <c r="R67" s="1140"/>
      <c r="S67" s="101"/>
      <c r="T67" s="101"/>
      <c r="U67" s="101"/>
      <c r="V67" s="1135"/>
      <c r="W67" s="1136"/>
      <c r="X67" s="1136"/>
      <c r="Y67" s="1136"/>
      <c r="Z67" s="1136"/>
      <c r="AA67" s="1136"/>
      <c r="AB67" s="1136"/>
      <c r="AC67" s="1136"/>
      <c r="AD67" s="1136"/>
      <c r="AE67" s="1136"/>
      <c r="AF67" s="1136"/>
      <c r="AG67" s="1136"/>
      <c r="AH67" s="1136"/>
      <c r="AI67" s="1136"/>
      <c r="AJ67" s="1136"/>
      <c r="AK67" s="1136"/>
      <c r="AL67" s="1137"/>
      <c r="AM67" s="101"/>
    </row>
    <row r="68" spans="1:39" ht="12" customHeight="1" x14ac:dyDescent="0.25">
      <c r="A68" s="252"/>
      <c r="B68" s="252"/>
      <c r="C68" s="112"/>
      <c r="D68" s="115"/>
      <c r="E68" s="116"/>
      <c r="F68" s="116"/>
      <c r="G68" s="116"/>
      <c r="H68" s="116"/>
      <c r="I68" s="116"/>
      <c r="J68" s="116"/>
      <c r="K68" s="116"/>
      <c r="L68" s="116"/>
      <c r="M68" s="116"/>
      <c r="N68" s="116"/>
      <c r="O68" s="116"/>
      <c r="P68" s="116"/>
      <c r="Q68" s="116"/>
      <c r="R68" s="116"/>
      <c r="S68" s="101"/>
      <c r="T68" s="101"/>
      <c r="U68" s="101"/>
      <c r="V68" s="101"/>
      <c r="W68" s="101"/>
      <c r="X68" s="101"/>
      <c r="Y68" s="101"/>
      <c r="Z68" s="101"/>
      <c r="AA68" s="101"/>
      <c r="AB68" s="101"/>
      <c r="AC68" s="101"/>
      <c r="AD68" s="101"/>
      <c r="AE68" s="101"/>
      <c r="AF68" s="101"/>
      <c r="AG68" s="101"/>
      <c r="AH68" s="101"/>
      <c r="AI68" s="101"/>
      <c r="AJ68" s="101"/>
      <c r="AK68" s="101"/>
      <c r="AL68" s="101"/>
      <c r="AM68" s="101"/>
    </row>
    <row r="69" spans="1:39" ht="15.75" customHeight="1" x14ac:dyDescent="0.25">
      <c r="A69" s="1078">
        <v>12</v>
      </c>
      <c r="B69" s="1078"/>
      <c r="C69" s="250" t="s">
        <v>488</v>
      </c>
      <c r="D69" s="250"/>
      <c r="E69" s="250"/>
      <c r="F69" s="250"/>
      <c r="G69" s="250"/>
      <c r="H69" s="250"/>
      <c r="I69" s="250"/>
      <c r="J69" s="250"/>
      <c r="K69" s="250"/>
      <c r="L69" s="250"/>
      <c r="M69" s="250"/>
      <c r="N69" s="250"/>
      <c r="O69" s="250"/>
      <c r="P69" s="250"/>
      <c r="Q69" s="250"/>
      <c r="R69" s="250"/>
      <c r="S69" s="101"/>
      <c r="T69" s="101"/>
      <c r="U69" s="250"/>
      <c r="V69" s="250"/>
      <c r="W69" s="250"/>
      <c r="X69" s="250"/>
      <c r="Y69" s="250"/>
      <c r="Z69" s="250"/>
      <c r="AA69" s="250"/>
      <c r="AB69" s="250"/>
      <c r="AC69" s="250"/>
      <c r="AD69" s="250"/>
      <c r="AE69" s="250"/>
      <c r="AF69" s="250"/>
      <c r="AG69" s="250"/>
      <c r="AH69" s="250"/>
      <c r="AI69" s="250"/>
      <c r="AJ69" s="250"/>
      <c r="AK69" s="250"/>
      <c r="AL69" s="101"/>
      <c r="AM69" s="101"/>
    </row>
    <row r="70" spans="1:39" ht="11.25" customHeight="1" x14ac:dyDescent="0.4">
      <c r="A70" s="247"/>
      <c r="B70" s="247"/>
      <c r="C70" s="251"/>
      <c r="D70" s="251"/>
      <c r="E70" s="251"/>
      <c r="F70" s="251"/>
      <c r="G70" s="251"/>
      <c r="H70" s="251"/>
      <c r="I70" s="251"/>
      <c r="J70" s="251"/>
      <c r="K70" s="251"/>
      <c r="L70" s="251"/>
      <c r="M70" s="251"/>
      <c r="N70" s="251"/>
      <c r="O70" s="251"/>
      <c r="P70" s="251"/>
      <c r="Q70" s="251"/>
      <c r="R70" s="251"/>
      <c r="S70" s="101"/>
      <c r="T70" s="101"/>
      <c r="U70" s="251"/>
      <c r="V70" s="251"/>
      <c r="W70" s="251"/>
      <c r="X70" s="251"/>
      <c r="Y70" s="251"/>
      <c r="Z70" s="251"/>
      <c r="AA70" s="251"/>
      <c r="AB70" s="251"/>
      <c r="AC70" s="251"/>
      <c r="AD70" s="251"/>
      <c r="AE70" s="251"/>
      <c r="AF70" s="251"/>
      <c r="AG70" s="251"/>
      <c r="AH70" s="251"/>
      <c r="AI70" s="251"/>
      <c r="AJ70" s="251"/>
      <c r="AK70" s="251"/>
      <c r="AL70" s="101"/>
      <c r="AM70" s="101"/>
    </row>
    <row r="71" spans="1:39" ht="8.25" customHeight="1" x14ac:dyDescent="0.4">
      <c r="A71" s="248"/>
      <c r="B71" s="1076">
        <v>1</v>
      </c>
      <c r="C71" s="1077"/>
      <c r="D71" s="1068"/>
      <c r="E71" s="1069"/>
      <c r="F71" s="1069"/>
      <c r="G71" s="1069"/>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70"/>
      <c r="AM71" s="101"/>
    </row>
    <row r="72" spans="1:39" ht="8.25" customHeight="1" x14ac:dyDescent="0.4">
      <c r="A72" s="200"/>
      <c r="B72" s="1077"/>
      <c r="C72" s="1077"/>
      <c r="D72" s="1071"/>
      <c r="E72" s="1072"/>
      <c r="F72" s="1072"/>
      <c r="G72" s="1072"/>
      <c r="H72" s="1072"/>
      <c r="I72" s="1072"/>
      <c r="J72" s="1072"/>
      <c r="K72" s="1072"/>
      <c r="L72" s="1072"/>
      <c r="M72" s="1072"/>
      <c r="N72" s="1072"/>
      <c r="O72" s="1072"/>
      <c r="P72" s="1072"/>
      <c r="Q72" s="1072"/>
      <c r="R72" s="1072"/>
      <c r="S72" s="1072"/>
      <c r="T72" s="1072"/>
      <c r="U72" s="1072"/>
      <c r="V72" s="1072"/>
      <c r="W72" s="1072"/>
      <c r="X72" s="1072"/>
      <c r="Y72" s="1072"/>
      <c r="Z72" s="1072"/>
      <c r="AA72" s="1072"/>
      <c r="AB72" s="1072"/>
      <c r="AC72" s="1072"/>
      <c r="AD72" s="1072"/>
      <c r="AE72" s="1072"/>
      <c r="AF72" s="1072"/>
      <c r="AG72" s="1072"/>
      <c r="AH72" s="1072"/>
      <c r="AI72" s="1072"/>
      <c r="AJ72" s="1072"/>
      <c r="AK72" s="1072"/>
      <c r="AL72" s="1073"/>
      <c r="AM72" s="101"/>
    </row>
    <row r="73" spans="1:39" ht="8.25" customHeight="1" x14ac:dyDescent="0.4">
      <c r="A73" s="199"/>
      <c r="B73" s="1076">
        <v>2</v>
      </c>
      <c r="C73" s="1077"/>
      <c r="D73" s="1068"/>
      <c r="E73" s="1069"/>
      <c r="F73" s="1069"/>
      <c r="G73" s="1069"/>
      <c r="H73" s="1069"/>
      <c r="I73" s="1069"/>
      <c r="J73" s="1069"/>
      <c r="K73" s="1069"/>
      <c r="L73" s="1069"/>
      <c r="M73" s="1069"/>
      <c r="N73" s="1069"/>
      <c r="O73" s="1069"/>
      <c r="P73" s="1069"/>
      <c r="Q73" s="1069"/>
      <c r="R73" s="1069"/>
      <c r="S73" s="1069"/>
      <c r="T73" s="1069"/>
      <c r="U73" s="1069"/>
      <c r="V73" s="1069"/>
      <c r="W73" s="1069"/>
      <c r="X73" s="1069"/>
      <c r="Y73" s="1069"/>
      <c r="Z73" s="1069"/>
      <c r="AA73" s="1069"/>
      <c r="AB73" s="1069"/>
      <c r="AC73" s="1069"/>
      <c r="AD73" s="1069"/>
      <c r="AE73" s="1069"/>
      <c r="AF73" s="1069"/>
      <c r="AG73" s="1069"/>
      <c r="AH73" s="1069"/>
      <c r="AI73" s="1069"/>
      <c r="AJ73" s="1069"/>
      <c r="AK73" s="1069"/>
      <c r="AL73" s="1070"/>
      <c r="AM73" s="101"/>
    </row>
    <row r="74" spans="1:39" ht="8.25" customHeight="1" x14ac:dyDescent="0.4">
      <c r="A74" s="199"/>
      <c r="B74" s="1077"/>
      <c r="C74" s="1077"/>
      <c r="D74" s="1071"/>
      <c r="E74" s="1072"/>
      <c r="F74" s="1072"/>
      <c r="G74" s="1072"/>
      <c r="H74" s="1072"/>
      <c r="I74" s="1072"/>
      <c r="J74" s="1072"/>
      <c r="K74" s="1072"/>
      <c r="L74" s="1072"/>
      <c r="M74" s="1072"/>
      <c r="N74" s="1072"/>
      <c r="O74" s="1072"/>
      <c r="P74" s="1072"/>
      <c r="Q74" s="1072"/>
      <c r="R74" s="1072"/>
      <c r="S74" s="1072"/>
      <c r="T74" s="1072"/>
      <c r="U74" s="1072"/>
      <c r="V74" s="1072"/>
      <c r="W74" s="1072"/>
      <c r="X74" s="1072"/>
      <c r="Y74" s="1072"/>
      <c r="Z74" s="1072"/>
      <c r="AA74" s="1072"/>
      <c r="AB74" s="1072"/>
      <c r="AC74" s="1072"/>
      <c r="AD74" s="1072"/>
      <c r="AE74" s="1072"/>
      <c r="AF74" s="1072"/>
      <c r="AG74" s="1072"/>
      <c r="AH74" s="1072"/>
      <c r="AI74" s="1072"/>
      <c r="AJ74" s="1072"/>
      <c r="AK74" s="1072"/>
      <c r="AL74" s="1073"/>
      <c r="AM74" s="101"/>
    </row>
    <row r="75" spans="1:39" ht="8.25" customHeight="1" x14ac:dyDescent="0.4">
      <c r="A75" s="199"/>
      <c r="B75" s="1076">
        <v>3</v>
      </c>
      <c r="C75" s="1077"/>
      <c r="D75" s="1068"/>
      <c r="E75" s="1069"/>
      <c r="F75" s="1069"/>
      <c r="G75" s="1069"/>
      <c r="H75" s="1069"/>
      <c r="I75" s="1069"/>
      <c r="J75" s="1069"/>
      <c r="K75" s="1069"/>
      <c r="L75" s="1069"/>
      <c r="M75" s="1069"/>
      <c r="N75" s="1069"/>
      <c r="O75" s="1069"/>
      <c r="P75" s="1069"/>
      <c r="Q75" s="1069"/>
      <c r="R75" s="1069"/>
      <c r="S75" s="1069"/>
      <c r="T75" s="1069"/>
      <c r="U75" s="1069"/>
      <c r="V75" s="1069"/>
      <c r="W75" s="1069"/>
      <c r="X75" s="1069"/>
      <c r="Y75" s="1069"/>
      <c r="Z75" s="1069"/>
      <c r="AA75" s="1069"/>
      <c r="AB75" s="1069"/>
      <c r="AC75" s="1069"/>
      <c r="AD75" s="1069"/>
      <c r="AE75" s="1069"/>
      <c r="AF75" s="1069"/>
      <c r="AG75" s="1069"/>
      <c r="AH75" s="1069"/>
      <c r="AI75" s="1069"/>
      <c r="AJ75" s="1069"/>
      <c r="AK75" s="1069"/>
      <c r="AL75" s="1070"/>
      <c r="AM75" s="101"/>
    </row>
    <row r="76" spans="1:39" ht="8.25" customHeight="1" x14ac:dyDescent="0.4">
      <c r="A76" s="199"/>
      <c r="B76" s="1077"/>
      <c r="C76" s="1077"/>
      <c r="D76" s="1071"/>
      <c r="E76" s="1072"/>
      <c r="F76" s="1072"/>
      <c r="G76" s="1072"/>
      <c r="H76" s="1072"/>
      <c r="I76" s="1072"/>
      <c r="J76" s="1072"/>
      <c r="K76" s="1072"/>
      <c r="L76" s="1072"/>
      <c r="M76" s="1072"/>
      <c r="N76" s="1072"/>
      <c r="O76" s="1072"/>
      <c r="P76" s="1072"/>
      <c r="Q76" s="1072"/>
      <c r="R76" s="1072"/>
      <c r="S76" s="1072"/>
      <c r="T76" s="1072"/>
      <c r="U76" s="1072"/>
      <c r="V76" s="1072"/>
      <c r="W76" s="1072"/>
      <c r="X76" s="1072"/>
      <c r="Y76" s="1072"/>
      <c r="Z76" s="1072"/>
      <c r="AA76" s="1072"/>
      <c r="AB76" s="1072"/>
      <c r="AC76" s="1072"/>
      <c r="AD76" s="1072"/>
      <c r="AE76" s="1072"/>
      <c r="AF76" s="1072"/>
      <c r="AG76" s="1072"/>
      <c r="AH76" s="1072"/>
      <c r="AI76" s="1072"/>
      <c r="AJ76" s="1072"/>
      <c r="AK76" s="1072"/>
      <c r="AL76" s="1073"/>
      <c r="AM76" s="101"/>
    </row>
    <row r="77" spans="1:39" ht="8.25" customHeight="1" x14ac:dyDescent="0.4">
      <c r="A77" s="199"/>
      <c r="B77" s="198"/>
      <c r="C77" s="198"/>
      <c r="D77" s="101"/>
      <c r="E77" s="101"/>
      <c r="F77" s="101"/>
      <c r="G77" s="101"/>
      <c r="H77" s="101"/>
      <c r="I77" s="101"/>
      <c r="J77" s="101"/>
      <c r="K77" s="101"/>
      <c r="L77" s="101"/>
      <c r="M77" s="101"/>
      <c r="N77" s="101"/>
      <c r="O77" s="101"/>
      <c r="P77" s="101"/>
      <c r="Q77" s="101"/>
      <c r="R77" s="101"/>
      <c r="S77" s="101"/>
      <c r="T77" s="101"/>
      <c r="U77" s="101"/>
      <c r="V77" s="201"/>
      <c r="W77" s="201"/>
      <c r="X77" s="201"/>
      <c r="Y77" s="201"/>
      <c r="Z77" s="201"/>
      <c r="AA77" s="201"/>
      <c r="AB77" s="201"/>
      <c r="AC77" s="201"/>
      <c r="AD77" s="201"/>
      <c r="AE77" s="201"/>
      <c r="AF77" s="201"/>
      <c r="AG77" s="201"/>
      <c r="AH77" s="201"/>
      <c r="AI77" s="201"/>
      <c r="AJ77" s="201"/>
      <c r="AK77" s="201"/>
      <c r="AL77" s="201"/>
      <c r="AM77" s="101"/>
    </row>
    <row r="78" spans="1:39" ht="8.25" customHeight="1" x14ac:dyDescent="0.4">
      <c r="A78" s="101"/>
      <c r="B78" s="101"/>
      <c r="C78" s="101"/>
      <c r="D78" s="101"/>
      <c r="E78" s="101"/>
      <c r="F78" s="101"/>
      <c r="G78" s="101"/>
      <c r="H78" s="101"/>
      <c r="I78" s="101"/>
      <c r="J78" s="101"/>
      <c r="K78" s="101"/>
      <c r="L78" s="101"/>
      <c r="M78" s="101"/>
      <c r="N78" s="101"/>
      <c r="O78" s="101"/>
      <c r="P78" s="101"/>
      <c r="Q78" s="101"/>
      <c r="R78" s="101"/>
      <c r="S78" s="101"/>
      <c r="T78" s="101"/>
      <c r="U78" s="101"/>
      <c r="V78" s="1074" t="s">
        <v>292</v>
      </c>
      <c r="W78" s="1074"/>
      <c r="X78" s="1074"/>
      <c r="Y78" s="1074"/>
      <c r="Z78" s="1074"/>
      <c r="AA78" s="1074"/>
      <c r="AB78" s="1074"/>
      <c r="AC78" s="1074"/>
      <c r="AD78" s="1074"/>
      <c r="AE78" s="1074"/>
      <c r="AF78" s="1074"/>
      <c r="AG78" s="1074"/>
      <c r="AH78" s="1074"/>
      <c r="AI78" s="1074"/>
      <c r="AJ78" s="1074"/>
      <c r="AK78" s="1074"/>
      <c r="AL78" s="1074"/>
      <c r="AM78" s="101"/>
    </row>
    <row r="79" spans="1:39" ht="8.25" customHeight="1" x14ac:dyDescent="0.4">
      <c r="A79" s="101"/>
      <c r="B79" s="101"/>
      <c r="C79" s="101"/>
      <c r="D79" s="101"/>
      <c r="E79" s="101"/>
      <c r="F79" s="101"/>
      <c r="G79" s="101"/>
      <c r="H79" s="101"/>
      <c r="I79" s="101"/>
      <c r="J79" s="101"/>
      <c r="K79" s="101"/>
      <c r="L79" s="101"/>
      <c r="M79" s="101"/>
      <c r="N79" s="101"/>
      <c r="O79" s="101"/>
      <c r="P79" s="101"/>
      <c r="Q79" s="101"/>
      <c r="R79" s="101"/>
      <c r="S79" s="101"/>
      <c r="T79" s="101"/>
      <c r="U79" s="101"/>
      <c r="V79" s="1075"/>
      <c r="W79" s="1075"/>
      <c r="X79" s="1075"/>
      <c r="Y79" s="1075"/>
      <c r="Z79" s="1075"/>
      <c r="AA79" s="1075"/>
      <c r="AB79" s="1075"/>
      <c r="AC79" s="1075"/>
      <c r="AD79" s="1075"/>
      <c r="AE79" s="1075"/>
      <c r="AF79" s="1075"/>
      <c r="AG79" s="1075"/>
      <c r="AH79" s="1075"/>
      <c r="AI79" s="1075"/>
      <c r="AJ79" s="1075"/>
      <c r="AK79" s="1075"/>
      <c r="AL79" s="1075"/>
      <c r="AM79" s="101"/>
    </row>
    <row r="80" spans="1:39" ht="8.25" customHeight="1" x14ac:dyDescent="0.4">
      <c r="A80" s="101"/>
      <c r="AM80" s="101"/>
    </row>
    <row r="81" spans="39:39" ht="8.25" customHeight="1" x14ac:dyDescent="0.4">
      <c r="AM81" s="101"/>
    </row>
    <row r="82" spans="39:39" ht="8.25" customHeight="1" x14ac:dyDescent="0.4">
      <c r="AM82" s="101"/>
    </row>
    <row r="83" spans="39:39" ht="8.25" customHeight="1" x14ac:dyDescent="0.4"/>
    <row r="84" spans="39:39" ht="8.25" customHeight="1" x14ac:dyDescent="0.4"/>
    <row r="85" spans="39:39" ht="8.25" customHeight="1" x14ac:dyDescent="0.4"/>
    <row r="86" spans="39:39" ht="8.25" customHeight="1" x14ac:dyDescent="0.4"/>
    <row r="87" spans="39:39" ht="8.25" customHeight="1" x14ac:dyDescent="0.4"/>
    <row r="88" spans="39:39" ht="8.25" customHeight="1" x14ac:dyDescent="0.4"/>
    <row r="89" spans="39:39" ht="8.25" customHeight="1" x14ac:dyDescent="0.4"/>
    <row r="90" spans="39:39" ht="8.25" customHeight="1" x14ac:dyDescent="0.4"/>
    <row r="91" spans="39:39" ht="8.25" customHeight="1" x14ac:dyDescent="0.4"/>
    <row r="92" spans="39:39" ht="8.25" customHeight="1" x14ac:dyDescent="0.4"/>
    <row r="93" spans="39:39" ht="8.25" customHeight="1" x14ac:dyDescent="0.4"/>
    <row r="94" spans="39:39" ht="8.25" customHeight="1" x14ac:dyDescent="0.4"/>
    <row r="95" spans="39:39" ht="8.25" customHeight="1" x14ac:dyDescent="0.4"/>
    <row r="96" spans="39:39" ht="8.25" customHeight="1" x14ac:dyDescent="0.4"/>
    <row r="97" ht="8.25" customHeight="1" x14ac:dyDescent="0.4"/>
    <row r="98" ht="8.25" customHeight="1" x14ac:dyDescent="0.4"/>
    <row r="99" ht="8.25" customHeight="1" x14ac:dyDescent="0.4"/>
    <row r="100" ht="8.25" customHeight="1" x14ac:dyDescent="0.4"/>
    <row r="101" ht="8.25" customHeight="1" x14ac:dyDescent="0.4"/>
    <row r="102" ht="8.25" customHeight="1" x14ac:dyDescent="0.4"/>
    <row r="103" ht="8.25" customHeight="1" x14ac:dyDescent="0.4"/>
    <row r="104" ht="8.25" customHeight="1" x14ac:dyDescent="0.4"/>
    <row r="105" ht="8.25" customHeight="1" x14ac:dyDescent="0.4"/>
    <row r="106" ht="8.25" customHeight="1" x14ac:dyDescent="0.4"/>
    <row r="107" ht="8.25" customHeight="1" x14ac:dyDescent="0.4"/>
    <row r="108" ht="8.25" customHeight="1" x14ac:dyDescent="0.4"/>
    <row r="109" ht="8.25" customHeight="1" x14ac:dyDescent="0.4"/>
    <row r="110" ht="8.25" customHeight="1" x14ac:dyDescent="0.4"/>
    <row r="111" ht="8.25" customHeight="1" x14ac:dyDescent="0.4"/>
    <row r="112" ht="8.25" customHeight="1" x14ac:dyDescent="0.4"/>
    <row r="113" ht="8.25" customHeight="1" x14ac:dyDescent="0.4"/>
    <row r="114" ht="8.25" customHeight="1" x14ac:dyDescent="0.4"/>
    <row r="115" ht="8.25" customHeight="1" x14ac:dyDescent="0.4"/>
    <row r="116" ht="8.25" customHeight="1" x14ac:dyDescent="0.4"/>
    <row r="117" ht="8.25" customHeight="1" x14ac:dyDescent="0.4"/>
    <row r="118" ht="8.25" customHeight="1" x14ac:dyDescent="0.4"/>
    <row r="119" ht="8.25" customHeight="1" x14ac:dyDescent="0.4"/>
    <row r="120" ht="8.25" customHeight="1" x14ac:dyDescent="0.4"/>
    <row r="121" ht="8.25" customHeight="1" x14ac:dyDescent="0.4"/>
    <row r="122" ht="8.25" customHeight="1" x14ac:dyDescent="0.4"/>
    <row r="123" ht="8.25" customHeight="1" x14ac:dyDescent="0.4"/>
    <row r="124" ht="8.25" customHeight="1" x14ac:dyDescent="0.4"/>
    <row r="125" ht="8.25" customHeight="1" x14ac:dyDescent="0.4"/>
    <row r="126" ht="8.25" customHeight="1" x14ac:dyDescent="0.4"/>
    <row r="127" ht="8.25" customHeight="1" x14ac:dyDescent="0.4"/>
    <row r="128" ht="8.25" customHeight="1" x14ac:dyDescent="0.4"/>
    <row r="129" ht="8.25" customHeight="1" x14ac:dyDescent="0.4"/>
    <row r="130" ht="8.25" customHeight="1" x14ac:dyDescent="0.4"/>
    <row r="131" ht="8.25" customHeight="1" x14ac:dyDescent="0.4"/>
    <row r="132" ht="8.25" customHeight="1" x14ac:dyDescent="0.4"/>
    <row r="133" ht="8.25" customHeight="1" x14ac:dyDescent="0.4"/>
    <row r="134" ht="8.25" customHeight="1" x14ac:dyDescent="0.4"/>
    <row r="135" ht="8.25" customHeight="1" x14ac:dyDescent="0.4"/>
    <row r="136" ht="8.25" customHeight="1" x14ac:dyDescent="0.4"/>
    <row r="137" ht="8.25" customHeight="1" x14ac:dyDescent="0.4"/>
    <row r="138" ht="8.25" customHeight="1" x14ac:dyDescent="0.4"/>
    <row r="139" ht="8.25" customHeight="1" x14ac:dyDescent="0.4"/>
    <row r="140" ht="8.25" customHeight="1" x14ac:dyDescent="0.4"/>
    <row r="141" ht="8.25" customHeight="1" x14ac:dyDescent="0.4"/>
    <row r="142" ht="8.25" customHeight="1" x14ac:dyDescent="0.4"/>
    <row r="143" ht="8.25" customHeight="1" x14ac:dyDescent="0.4"/>
    <row r="144" ht="8.25" customHeight="1" x14ac:dyDescent="0.4"/>
    <row r="145" ht="8.25" customHeight="1" x14ac:dyDescent="0.4"/>
    <row r="146" ht="8.25" customHeight="1" x14ac:dyDescent="0.4"/>
    <row r="147" ht="8.25" customHeight="1" x14ac:dyDescent="0.4"/>
    <row r="148" ht="8.25" customHeight="1" x14ac:dyDescent="0.4"/>
    <row r="149" ht="8.25" customHeight="1" x14ac:dyDescent="0.4"/>
    <row r="150" ht="8.25" customHeight="1" x14ac:dyDescent="0.4"/>
    <row r="151" ht="8.25" customHeight="1" x14ac:dyDescent="0.4"/>
    <row r="152" ht="8.25" customHeight="1" x14ac:dyDescent="0.4"/>
    <row r="153" ht="8.25" customHeight="1" x14ac:dyDescent="0.4"/>
    <row r="154" ht="8.25" customHeight="1" x14ac:dyDescent="0.4"/>
    <row r="155" ht="8.25" customHeight="1" x14ac:dyDescent="0.4"/>
    <row r="156" ht="8.25" customHeight="1" x14ac:dyDescent="0.4"/>
    <row r="157" ht="8.25" customHeight="1" x14ac:dyDescent="0.4"/>
    <row r="158" ht="8.25" customHeight="1" x14ac:dyDescent="0.4"/>
    <row r="159" ht="8.25" customHeight="1" x14ac:dyDescent="0.4"/>
    <row r="160" ht="8.25" customHeight="1" x14ac:dyDescent="0.4"/>
    <row r="161" ht="8.25" customHeight="1" x14ac:dyDescent="0.4"/>
    <row r="162" ht="8.25" customHeight="1" x14ac:dyDescent="0.4"/>
    <row r="163" ht="8.25" customHeight="1" x14ac:dyDescent="0.4"/>
    <row r="164" ht="8.25" customHeight="1" x14ac:dyDescent="0.4"/>
    <row r="165" ht="8.25" customHeight="1" x14ac:dyDescent="0.4"/>
    <row r="166" ht="8.25" customHeight="1" x14ac:dyDescent="0.4"/>
    <row r="167" ht="8.25" customHeight="1" x14ac:dyDescent="0.4"/>
    <row r="168" ht="8.25" customHeight="1" x14ac:dyDescent="0.4"/>
    <row r="169" ht="8.25" customHeight="1" x14ac:dyDescent="0.4"/>
    <row r="170" ht="8.25" customHeight="1" x14ac:dyDescent="0.4"/>
    <row r="171" ht="8.25" customHeight="1" x14ac:dyDescent="0.4"/>
    <row r="172" ht="8.25" customHeight="1" x14ac:dyDescent="0.4"/>
    <row r="173" ht="8.25" customHeight="1" x14ac:dyDescent="0.4"/>
    <row r="174" ht="8.25" customHeight="1" x14ac:dyDescent="0.4"/>
    <row r="175" ht="8.25" customHeight="1" x14ac:dyDescent="0.4"/>
    <row r="176" ht="8.25" customHeight="1" x14ac:dyDescent="0.4"/>
    <row r="177" ht="8.25" customHeight="1" x14ac:dyDescent="0.4"/>
    <row r="178" ht="8.25" customHeight="1" x14ac:dyDescent="0.4"/>
    <row r="179" ht="8.25" customHeight="1" x14ac:dyDescent="0.4"/>
    <row r="180" ht="8.25" customHeight="1" x14ac:dyDescent="0.4"/>
    <row r="181" ht="8.25" customHeight="1" x14ac:dyDescent="0.4"/>
    <row r="182" ht="8.25" customHeight="1" x14ac:dyDescent="0.4"/>
    <row r="183" ht="8.25" customHeight="1" x14ac:dyDescent="0.4"/>
    <row r="184" ht="8.25" customHeight="1" x14ac:dyDescent="0.4"/>
    <row r="185" ht="8.25" customHeight="1" x14ac:dyDescent="0.4"/>
    <row r="186" ht="8.25" customHeight="1" x14ac:dyDescent="0.4"/>
    <row r="187" ht="8.25" customHeight="1" x14ac:dyDescent="0.4"/>
    <row r="188" ht="8.25" customHeight="1" x14ac:dyDescent="0.4"/>
    <row r="189" ht="8.25" customHeight="1" x14ac:dyDescent="0.4"/>
    <row r="190" ht="8.25" customHeight="1" x14ac:dyDescent="0.4"/>
    <row r="191" ht="8.25" customHeight="1" x14ac:dyDescent="0.4"/>
    <row r="192" ht="8.25" customHeight="1" x14ac:dyDescent="0.4"/>
    <row r="193" ht="8.25" customHeight="1" x14ac:dyDescent="0.4"/>
    <row r="194" ht="8.25" customHeight="1" x14ac:dyDescent="0.4"/>
    <row r="195" ht="8.25" customHeight="1" x14ac:dyDescent="0.4"/>
    <row r="196" ht="8.25" customHeight="1" x14ac:dyDescent="0.4"/>
    <row r="197" ht="8.25" customHeight="1" x14ac:dyDescent="0.4"/>
    <row r="198" ht="8.25" customHeight="1" x14ac:dyDescent="0.4"/>
    <row r="199" ht="8.25" customHeight="1" x14ac:dyDescent="0.4"/>
    <row r="200" ht="8.25" customHeight="1" x14ac:dyDescent="0.4"/>
    <row r="201" ht="8.25" customHeight="1" x14ac:dyDescent="0.4"/>
    <row r="202" ht="8.25" customHeight="1" x14ac:dyDescent="0.4"/>
    <row r="203" ht="8.25" customHeight="1" x14ac:dyDescent="0.4"/>
    <row r="204" ht="8.25" customHeight="1" x14ac:dyDescent="0.4"/>
    <row r="205" ht="8.25" customHeight="1" x14ac:dyDescent="0.4"/>
    <row r="206" ht="8.25" customHeight="1" x14ac:dyDescent="0.4"/>
    <row r="207" ht="8.25" customHeight="1" x14ac:dyDescent="0.4"/>
    <row r="208" ht="8.25" customHeight="1" x14ac:dyDescent="0.4"/>
    <row r="209" ht="8.25" customHeight="1" x14ac:dyDescent="0.4"/>
    <row r="210" ht="8.25" customHeight="1" x14ac:dyDescent="0.4"/>
    <row r="211" ht="8.25" customHeight="1" x14ac:dyDescent="0.4"/>
    <row r="212" ht="8.25" customHeight="1" x14ac:dyDescent="0.4"/>
    <row r="213" ht="8.25" customHeight="1" x14ac:dyDescent="0.4"/>
    <row r="214" ht="8.25" customHeight="1" x14ac:dyDescent="0.4"/>
    <row r="215" ht="8.25" customHeight="1" x14ac:dyDescent="0.4"/>
    <row r="216" ht="8.25" customHeight="1" x14ac:dyDescent="0.4"/>
    <row r="217" ht="8.25" customHeight="1" x14ac:dyDescent="0.4"/>
    <row r="218" ht="8.25" customHeight="1" x14ac:dyDescent="0.4"/>
    <row r="219" ht="8.25" customHeight="1" x14ac:dyDescent="0.4"/>
    <row r="220" ht="8.25" customHeight="1" x14ac:dyDescent="0.4"/>
    <row r="221" ht="8.25" customHeight="1" x14ac:dyDescent="0.4"/>
    <row r="222" ht="8.25" customHeight="1" x14ac:dyDescent="0.4"/>
    <row r="223" ht="8.25" customHeight="1" x14ac:dyDescent="0.4"/>
    <row r="224" ht="8.25" customHeight="1" x14ac:dyDescent="0.4"/>
    <row r="225" ht="8.25" customHeight="1" x14ac:dyDescent="0.4"/>
    <row r="226" ht="8.25" customHeight="1" x14ac:dyDescent="0.4"/>
    <row r="227" ht="8.25" customHeight="1" x14ac:dyDescent="0.4"/>
    <row r="228" ht="8.25" customHeight="1" x14ac:dyDescent="0.4"/>
    <row r="229" ht="8.25" customHeight="1" x14ac:dyDescent="0.4"/>
    <row r="230" ht="8.25" customHeight="1" x14ac:dyDescent="0.4"/>
    <row r="231" ht="8.25" customHeight="1" x14ac:dyDescent="0.4"/>
    <row r="232" ht="8.25" customHeight="1" x14ac:dyDescent="0.4"/>
    <row r="233" ht="8.25" customHeight="1" x14ac:dyDescent="0.4"/>
    <row r="234" ht="8.25" customHeight="1" x14ac:dyDescent="0.4"/>
    <row r="235" ht="8.25" customHeight="1" x14ac:dyDescent="0.4"/>
    <row r="236" ht="8.25" customHeight="1" x14ac:dyDescent="0.4"/>
    <row r="237" ht="8.25" customHeight="1" x14ac:dyDescent="0.4"/>
    <row r="238" ht="8.25" customHeight="1" x14ac:dyDescent="0.4"/>
    <row r="239" ht="8.25" customHeight="1" x14ac:dyDescent="0.4"/>
    <row r="240" ht="8.25" customHeight="1" x14ac:dyDescent="0.4"/>
    <row r="241" ht="8.25" customHeight="1" x14ac:dyDescent="0.4"/>
    <row r="242" ht="8.25" customHeight="1" x14ac:dyDescent="0.4"/>
    <row r="243" ht="8.25" customHeight="1" x14ac:dyDescent="0.4"/>
    <row r="244" ht="8.25" customHeight="1" x14ac:dyDescent="0.4"/>
    <row r="245" ht="8.25" customHeight="1" x14ac:dyDescent="0.4"/>
    <row r="246" ht="8.25" customHeight="1" x14ac:dyDescent="0.4"/>
  </sheetData>
  <mergeCells count="88">
    <mergeCell ref="AO60:AY62"/>
    <mergeCell ref="AO49:AY51"/>
    <mergeCell ref="AO34:AY36"/>
    <mergeCell ref="B63:R63"/>
    <mergeCell ref="B64:R65"/>
    <mergeCell ref="V60:AL60"/>
    <mergeCell ref="B59:R61"/>
    <mergeCell ref="B57:R58"/>
    <mergeCell ref="B52:R53"/>
    <mergeCell ref="B45:C47"/>
    <mergeCell ref="D45:R47"/>
    <mergeCell ref="V61:AL67"/>
    <mergeCell ref="B67:R67"/>
    <mergeCell ref="B66:R66"/>
    <mergeCell ref="V53:W55"/>
    <mergeCell ref="X53:AL55"/>
    <mergeCell ref="AO9:AZ11"/>
    <mergeCell ref="AO18:AZ20"/>
    <mergeCell ref="B54:E55"/>
    <mergeCell ref="V19:Y20"/>
    <mergeCell ref="U35:U37"/>
    <mergeCell ref="V35:AL37"/>
    <mergeCell ref="V38:W40"/>
    <mergeCell ref="X38:AL40"/>
    <mergeCell ref="V41:W43"/>
    <mergeCell ref="X41:AL43"/>
    <mergeCell ref="V28:AL30"/>
    <mergeCell ref="V31:Y32"/>
    <mergeCell ref="D30:R32"/>
    <mergeCell ref="U22:U23"/>
    <mergeCell ref="D48:R50"/>
    <mergeCell ref="V16:AL18"/>
    <mergeCell ref="V56:W58"/>
    <mergeCell ref="X56:AL58"/>
    <mergeCell ref="V44:W46"/>
    <mergeCell ref="X44:AL46"/>
    <mergeCell ref="V47:W49"/>
    <mergeCell ref="X47:AL49"/>
    <mergeCell ref="V50:W52"/>
    <mergeCell ref="X50:AL52"/>
    <mergeCell ref="B21:C23"/>
    <mergeCell ref="D21:R23"/>
    <mergeCell ref="B24:C26"/>
    <mergeCell ref="D24:R26"/>
    <mergeCell ref="AD1:AE1"/>
    <mergeCell ref="A7:AA7"/>
    <mergeCell ref="V12:AL14"/>
    <mergeCell ref="V22:AL23"/>
    <mergeCell ref="V24:AL26"/>
    <mergeCell ref="AF1:AL1"/>
    <mergeCell ref="U28:U30"/>
    <mergeCell ref="B39:C41"/>
    <mergeCell ref="D39:R41"/>
    <mergeCell ref="B42:C44"/>
    <mergeCell ref="D42:R44"/>
    <mergeCell ref="B33:C35"/>
    <mergeCell ref="D33:R35"/>
    <mergeCell ref="B36:C38"/>
    <mergeCell ref="D36:R38"/>
    <mergeCell ref="B30:C32"/>
    <mergeCell ref="A69:B69"/>
    <mergeCell ref="A2:AL2"/>
    <mergeCell ref="A4:AL6"/>
    <mergeCell ref="A8:D8"/>
    <mergeCell ref="E8:AA8"/>
    <mergeCell ref="B10:R11"/>
    <mergeCell ref="A10:A11"/>
    <mergeCell ref="U10:U11"/>
    <mergeCell ref="V10:AL11"/>
    <mergeCell ref="D12:R14"/>
    <mergeCell ref="B12:C14"/>
    <mergeCell ref="B15:C17"/>
    <mergeCell ref="D15:R17"/>
    <mergeCell ref="B18:C20"/>
    <mergeCell ref="D18:R20"/>
    <mergeCell ref="U16:U18"/>
    <mergeCell ref="D71:AL72"/>
    <mergeCell ref="D73:AL74"/>
    <mergeCell ref="D75:AL76"/>
    <mergeCell ref="V78:AL79"/>
    <mergeCell ref="B75:C76"/>
    <mergeCell ref="B71:C72"/>
    <mergeCell ref="B73:C74"/>
    <mergeCell ref="A28:A29"/>
    <mergeCell ref="B28:R29"/>
    <mergeCell ref="A60:A61"/>
    <mergeCell ref="A55:A56"/>
    <mergeCell ref="B48:C50"/>
  </mergeCells>
  <phoneticPr fontId="2"/>
  <dataValidations count="7">
    <dataValidation type="list" allowBlank="1" showInputMessage="1" showErrorMessage="1" sqref="B59:R61">
      <formula1>transportation</formula1>
    </dataValidation>
    <dataValidation type="list" allowBlank="1" showInputMessage="1" showErrorMessage="1" sqref="V24:AL26">
      <formula1>parents</formula1>
    </dataValidation>
    <dataValidation type="list" showInputMessage="1" showErrorMessage="1" sqref="V31:Y32 V19:Y20 B54:E55">
      <formula1>QYESNO</formula1>
    </dataValidation>
    <dataValidation type="list" showInputMessage="1" showErrorMessage="1" sqref="B30:C50 B12:C26 V38:W59">
      <formula1>QYES</formula1>
    </dataValidation>
    <dataValidation type="list" allowBlank="1" showInputMessage="1" showErrorMessage="1" sqref="B64">
      <formula1>position</formula1>
    </dataValidation>
    <dataValidation type="list" allowBlank="1" showInputMessage="1" showErrorMessage="1" sqref="D71 D73 D75">
      <formula1>japan_reason</formula1>
    </dataValidation>
    <dataValidation type="list" allowBlank="1" showInputMessage="1" showErrorMessage="1" sqref="V12:AL14">
      <formula1>brothers</formula1>
    </dataValidation>
  </dataValidation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BH175"/>
  <sheetViews>
    <sheetView view="pageBreakPreview" zoomScaleNormal="100" zoomScaleSheetLayoutView="100" workbookViewId="0">
      <selection activeCell="A110" sqref="A110:AL115"/>
    </sheetView>
  </sheetViews>
  <sheetFormatPr defaultColWidth="9" defaultRowHeight="14.25" x14ac:dyDescent="0.4"/>
  <cols>
    <col min="1" max="20" width="2.125" style="47" customWidth="1"/>
    <col min="21" max="21" width="3.25" style="47" customWidth="1"/>
    <col min="22" max="38" width="2.125" style="47" customWidth="1"/>
    <col min="39" max="39" width="1.25" style="47" customWidth="1"/>
    <col min="40" max="44" width="2.125" style="47" customWidth="1"/>
    <col min="45" max="72" width="4" style="47" customWidth="1"/>
    <col min="73" max="148" width="2.125" style="47" customWidth="1"/>
    <col min="149" max="16384" width="9" style="47"/>
  </cols>
  <sheetData>
    <row r="1" spans="1:60" ht="18.75" x14ac:dyDescent="0.4">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36" t="s">
        <v>116</v>
      </c>
      <c r="AE1" s="1037"/>
      <c r="AF1" s="1043" t="str">
        <f>ADM!$D$4</f>
        <v>Kenya 2020</v>
      </c>
      <c r="AG1" s="1044"/>
      <c r="AH1" s="1044"/>
      <c r="AI1" s="1044"/>
      <c r="AJ1" s="938"/>
      <c r="AK1" s="938"/>
      <c r="AL1" s="938"/>
      <c r="AM1" s="101"/>
    </row>
    <row r="2" spans="1:60" ht="16.5" customHeight="1" x14ac:dyDescent="0.4">
      <c r="A2" s="1079" t="s">
        <v>279</v>
      </c>
      <c r="B2" s="1080"/>
      <c r="C2" s="1080"/>
      <c r="D2" s="1080"/>
      <c r="E2" s="1080"/>
      <c r="F2" s="1080"/>
      <c r="G2" s="1080"/>
      <c r="H2" s="108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1"/>
    </row>
    <row r="3" spans="1:60" ht="15.75" x14ac:dyDescent="0.4">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W3" s="110"/>
      <c r="AX3" s="110"/>
      <c r="AY3" s="110"/>
      <c r="AZ3" s="110"/>
      <c r="BA3" s="110"/>
      <c r="BB3" s="110"/>
      <c r="BC3" s="110"/>
      <c r="BD3" s="110"/>
      <c r="BE3" s="110"/>
      <c r="BF3" s="110"/>
      <c r="BG3" s="110"/>
      <c r="BH3" s="110"/>
    </row>
    <row r="4" spans="1:60" ht="15.75" x14ac:dyDescent="0.4">
      <c r="A4" s="1081" t="s">
        <v>523</v>
      </c>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2"/>
      <c r="AI4" s="1082"/>
      <c r="AJ4" s="1082"/>
      <c r="AK4" s="1082"/>
      <c r="AL4" s="1082"/>
      <c r="AM4" s="101"/>
      <c r="AW4" s="110"/>
      <c r="AX4" s="110"/>
      <c r="AY4" s="110"/>
      <c r="AZ4" s="110"/>
      <c r="BA4" s="110"/>
      <c r="BB4" s="110"/>
      <c r="BC4" s="110"/>
      <c r="BD4" s="110"/>
      <c r="BE4" s="110"/>
      <c r="BF4" s="110"/>
      <c r="BG4" s="110"/>
      <c r="BH4" s="110"/>
    </row>
    <row r="5" spans="1:60" ht="18.75" x14ac:dyDescent="0.4">
      <c r="A5" s="1082"/>
      <c r="B5" s="1082"/>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c r="AG5" s="1082"/>
      <c r="AH5" s="1082"/>
      <c r="AI5" s="1082"/>
      <c r="AJ5" s="1082"/>
      <c r="AK5" s="1082"/>
      <c r="AL5" s="1082"/>
      <c r="AM5" s="101"/>
      <c r="AW5" s="254"/>
      <c r="AX5" s="254"/>
      <c r="AY5" s="254"/>
      <c r="AZ5" s="254"/>
      <c r="BA5" s="254"/>
      <c r="BB5" s="254"/>
      <c r="BC5" s="254"/>
      <c r="BD5" s="254"/>
      <c r="BE5" s="254"/>
      <c r="BF5" s="254"/>
      <c r="BG5" s="254"/>
      <c r="BH5" s="254"/>
    </row>
    <row r="6" spans="1:60" ht="15.75" x14ac:dyDescent="0.4">
      <c r="A6" s="1083"/>
      <c r="B6" s="1083"/>
      <c r="C6" s="1083"/>
      <c r="D6" s="1083"/>
      <c r="E6" s="1083"/>
      <c r="F6" s="1083"/>
      <c r="G6" s="1083"/>
      <c r="H6" s="1083"/>
      <c r="I6" s="1083"/>
      <c r="J6" s="1083"/>
      <c r="K6" s="1083"/>
      <c r="L6" s="1083"/>
      <c r="M6" s="1083"/>
      <c r="N6" s="1083"/>
      <c r="O6" s="1083"/>
      <c r="P6" s="1083"/>
      <c r="Q6" s="1083"/>
      <c r="R6" s="1083"/>
      <c r="S6" s="1083"/>
      <c r="T6" s="1083"/>
      <c r="U6" s="1083"/>
      <c r="V6" s="1083"/>
      <c r="W6" s="1083"/>
      <c r="X6" s="1083"/>
      <c r="Y6" s="1083"/>
      <c r="Z6" s="1083"/>
      <c r="AA6" s="1083"/>
      <c r="AB6" s="1083"/>
      <c r="AC6" s="1083"/>
      <c r="AD6" s="1083"/>
      <c r="AE6" s="1083"/>
      <c r="AF6" s="1083"/>
      <c r="AG6" s="1083"/>
      <c r="AH6" s="1083"/>
      <c r="AI6" s="1083"/>
      <c r="AJ6" s="1083"/>
      <c r="AK6" s="1083"/>
      <c r="AL6" s="1083"/>
      <c r="AM6" s="101"/>
      <c r="AW6" s="110"/>
      <c r="AX6" s="110"/>
      <c r="AY6" s="110"/>
      <c r="AZ6" s="110"/>
      <c r="BA6" s="110"/>
      <c r="BB6" s="110"/>
      <c r="BC6" s="110"/>
      <c r="BD6" s="110"/>
      <c r="BE6" s="110"/>
      <c r="BF6" s="110"/>
      <c r="BG6" s="110"/>
      <c r="BH6" s="110"/>
    </row>
    <row r="7" spans="1:60" ht="15.75" x14ac:dyDescent="0.25">
      <c r="A7" s="1101" t="s">
        <v>343</v>
      </c>
      <c r="B7" s="1102"/>
      <c r="C7" s="1102"/>
      <c r="D7" s="1102"/>
      <c r="E7" s="1102"/>
      <c r="F7" s="1102"/>
      <c r="G7" s="1102"/>
      <c r="H7" s="1102"/>
      <c r="I7" s="1102"/>
      <c r="J7" s="1102"/>
      <c r="K7" s="1102"/>
      <c r="L7" s="1102"/>
      <c r="M7" s="1102"/>
      <c r="N7" s="1102"/>
      <c r="O7" s="1102"/>
      <c r="P7" s="1102"/>
      <c r="Q7" s="1102"/>
      <c r="R7" s="1102"/>
      <c r="S7" s="1102"/>
      <c r="T7" s="1102"/>
      <c r="U7" s="1102"/>
      <c r="V7" s="1102"/>
      <c r="W7" s="1102"/>
      <c r="X7" s="1102"/>
      <c r="Y7" s="1102"/>
      <c r="Z7" s="1102"/>
      <c r="AA7" s="1102"/>
      <c r="AB7" s="101"/>
      <c r="AC7" s="101"/>
      <c r="AD7" s="101"/>
      <c r="AE7" s="101"/>
      <c r="AF7" s="101"/>
      <c r="AG7" s="101"/>
      <c r="AH7" s="101"/>
      <c r="AI7" s="101"/>
      <c r="AJ7" s="101"/>
      <c r="AK7" s="101"/>
      <c r="AL7" s="101"/>
      <c r="AM7" s="101"/>
      <c r="AW7" s="110"/>
      <c r="AX7" s="110"/>
      <c r="AY7" s="110"/>
      <c r="AZ7" s="110"/>
      <c r="BA7" s="110"/>
      <c r="BB7" s="110"/>
      <c r="BC7" s="110"/>
      <c r="BD7" s="110"/>
      <c r="BE7" s="110"/>
      <c r="BF7" s="110"/>
      <c r="BG7" s="110"/>
      <c r="BH7" s="110"/>
    </row>
    <row r="8" spans="1:60" ht="18.75" x14ac:dyDescent="0.4">
      <c r="A8" s="1084" t="s">
        <v>280</v>
      </c>
      <c r="B8" s="902"/>
      <c r="C8" s="902"/>
      <c r="D8" s="902"/>
      <c r="E8" s="1085" t="str">
        <f>IF(OR('(1) AF'!I36="",'(1) AF'!I39=""),"",'(1) AF'!I36&amp;" "&amp;'(1) AF'!I39&amp;" "&amp;'(1) AF'!I42)</f>
        <v/>
      </c>
      <c r="F8" s="1086"/>
      <c r="G8" s="1086"/>
      <c r="H8" s="1086"/>
      <c r="I8" s="1086"/>
      <c r="J8" s="1086"/>
      <c r="K8" s="1086"/>
      <c r="L8" s="1086"/>
      <c r="M8" s="1086"/>
      <c r="N8" s="1086"/>
      <c r="O8" s="1086"/>
      <c r="P8" s="1086"/>
      <c r="Q8" s="1086"/>
      <c r="R8" s="1086"/>
      <c r="S8" s="1086"/>
      <c r="T8" s="1086"/>
      <c r="U8" s="1086"/>
      <c r="V8" s="1086"/>
      <c r="W8" s="1086"/>
      <c r="X8" s="1086"/>
      <c r="Y8" s="1086"/>
      <c r="Z8" s="1086"/>
      <c r="AA8" s="1086"/>
      <c r="AB8" s="101"/>
      <c r="AC8" s="101"/>
      <c r="AD8" s="101"/>
      <c r="AE8" s="101"/>
      <c r="AF8" s="101"/>
      <c r="AG8" s="101"/>
      <c r="AH8" s="101"/>
      <c r="AI8" s="101"/>
      <c r="AJ8" s="101"/>
      <c r="AK8" s="101"/>
      <c r="AL8" s="101"/>
      <c r="AM8" s="101"/>
      <c r="AW8" s="254"/>
      <c r="AX8" s="254"/>
      <c r="AY8" s="254"/>
      <c r="AZ8" s="254"/>
      <c r="BA8" s="254"/>
      <c r="BB8" s="254"/>
      <c r="BC8" s="254"/>
      <c r="BD8" s="254"/>
      <c r="BE8" s="254"/>
      <c r="BF8" s="254"/>
      <c r="BG8" s="254"/>
      <c r="BH8" s="254"/>
    </row>
    <row r="9" spans="1:60" ht="15.75" x14ac:dyDescent="0.4">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O9" s="1107"/>
      <c r="AP9" s="1107"/>
      <c r="AQ9" s="1107"/>
      <c r="AR9" s="1107"/>
      <c r="AS9" s="1107"/>
      <c r="AT9" s="1107"/>
      <c r="AU9" s="1107"/>
      <c r="AV9" s="1107"/>
      <c r="AW9" s="1107"/>
      <c r="AX9" s="1107"/>
      <c r="AY9" s="1107"/>
      <c r="AZ9" s="1107"/>
      <c r="BA9" s="110"/>
      <c r="BB9" s="110"/>
      <c r="BC9" s="110"/>
      <c r="BD9" s="110"/>
      <c r="BE9" s="110"/>
      <c r="BF9" s="110"/>
      <c r="BG9" s="110"/>
      <c r="BH9" s="110"/>
    </row>
    <row r="10" spans="1:60" ht="12.75" customHeight="1" x14ac:dyDescent="0.4">
      <c r="A10" s="873">
        <v>1</v>
      </c>
      <c r="B10" s="1066" t="s">
        <v>671</v>
      </c>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260"/>
      <c r="AN10" s="110"/>
      <c r="AO10" s="1107"/>
      <c r="AP10" s="1107"/>
      <c r="AQ10" s="1107"/>
      <c r="AR10" s="1107"/>
      <c r="AS10" s="1107"/>
      <c r="AT10" s="1107"/>
      <c r="AU10" s="1107"/>
      <c r="AV10" s="1107"/>
      <c r="AW10" s="1107"/>
      <c r="AX10" s="1107"/>
      <c r="AY10" s="1107"/>
      <c r="AZ10" s="1107"/>
    </row>
    <row r="11" spans="1:60" ht="12.75" customHeight="1" x14ac:dyDescent="0.4">
      <c r="A11" s="934"/>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261"/>
      <c r="AN11" s="254"/>
      <c r="AO11" s="1107"/>
      <c r="AP11" s="1107"/>
      <c r="AQ11" s="1107"/>
      <c r="AR11" s="1107"/>
      <c r="AS11" s="1107"/>
      <c r="AT11" s="1107"/>
      <c r="AU11" s="1107"/>
      <c r="AV11" s="1107"/>
      <c r="AW11" s="1107"/>
      <c r="AX11" s="1107"/>
      <c r="AY11" s="1107"/>
      <c r="AZ11" s="1107"/>
    </row>
    <row r="12" spans="1:60" ht="8.25" customHeight="1" x14ac:dyDescent="0.4">
      <c r="A12" s="101"/>
      <c r="B12" s="1093"/>
      <c r="C12" s="1094"/>
      <c r="D12" s="1142" t="s">
        <v>672</v>
      </c>
      <c r="E12" s="1143"/>
      <c r="F12" s="1143"/>
      <c r="G12" s="1143"/>
      <c r="H12" s="1143"/>
      <c r="I12" s="1143"/>
      <c r="J12" s="1143"/>
      <c r="K12" s="1143"/>
      <c r="L12" s="1143"/>
      <c r="M12" s="1143"/>
      <c r="N12" s="1143"/>
      <c r="O12" s="1144" t="s">
        <v>722</v>
      </c>
      <c r="P12" s="1144"/>
      <c r="Q12" s="1144"/>
      <c r="R12" s="1144"/>
      <c r="S12" s="1144"/>
      <c r="T12" s="1144"/>
      <c r="U12" s="1144"/>
      <c r="V12" s="1144"/>
      <c r="W12" s="1144"/>
      <c r="X12" s="1144"/>
      <c r="Y12" s="1144"/>
      <c r="Z12" s="1144"/>
      <c r="AA12" s="1144"/>
      <c r="AB12" s="1144"/>
      <c r="AC12" s="1144"/>
      <c r="AD12" s="1144"/>
      <c r="AE12" s="1144"/>
      <c r="AF12" s="1144"/>
      <c r="AG12" s="1144"/>
      <c r="AH12" s="1144"/>
      <c r="AI12" s="1144"/>
      <c r="AJ12" s="1144"/>
      <c r="AK12" s="1144"/>
      <c r="AL12" s="262"/>
      <c r="AM12" s="260"/>
      <c r="AN12" s="110"/>
    </row>
    <row r="13" spans="1:60" ht="8.25" customHeight="1" x14ac:dyDescent="0.4">
      <c r="A13" s="101"/>
      <c r="B13" s="1094"/>
      <c r="C13" s="1094"/>
      <c r="D13" s="1142"/>
      <c r="E13" s="1143"/>
      <c r="F13" s="1143"/>
      <c r="G13" s="1143"/>
      <c r="H13" s="1143"/>
      <c r="I13" s="1143"/>
      <c r="J13" s="1143"/>
      <c r="K13" s="1143"/>
      <c r="L13" s="1143"/>
      <c r="M13" s="1143"/>
      <c r="N13" s="1143"/>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4"/>
      <c r="AK13" s="1144"/>
      <c r="AL13" s="262"/>
      <c r="AM13" s="260"/>
      <c r="AN13" s="110"/>
    </row>
    <row r="14" spans="1:60" ht="8.25" customHeight="1" x14ac:dyDescent="0.4">
      <c r="A14" s="101"/>
      <c r="B14" s="1094"/>
      <c r="C14" s="1094"/>
      <c r="D14" s="1142"/>
      <c r="E14" s="1143"/>
      <c r="F14" s="1143"/>
      <c r="G14" s="1143"/>
      <c r="H14" s="1143"/>
      <c r="I14" s="1143"/>
      <c r="J14" s="1143"/>
      <c r="K14" s="1143"/>
      <c r="L14" s="1143"/>
      <c r="M14" s="1143"/>
      <c r="N14" s="1143"/>
      <c r="O14" s="1144"/>
      <c r="P14" s="1144"/>
      <c r="Q14" s="1144"/>
      <c r="R14" s="1144"/>
      <c r="S14" s="1144"/>
      <c r="T14" s="1144"/>
      <c r="U14" s="1144"/>
      <c r="V14" s="1144"/>
      <c r="W14" s="1144"/>
      <c r="X14" s="1144"/>
      <c r="Y14" s="1144"/>
      <c r="Z14" s="1144"/>
      <c r="AA14" s="1144"/>
      <c r="AB14" s="1144"/>
      <c r="AC14" s="1144"/>
      <c r="AD14" s="1144"/>
      <c r="AE14" s="1144"/>
      <c r="AF14" s="1144"/>
      <c r="AG14" s="1144"/>
      <c r="AH14" s="1144"/>
      <c r="AI14" s="1144"/>
      <c r="AJ14" s="1144"/>
      <c r="AK14" s="1144"/>
      <c r="AL14" s="262"/>
      <c r="AM14" s="261"/>
      <c r="AN14" s="254"/>
    </row>
    <row r="15" spans="1:60" ht="8.25" customHeight="1" x14ac:dyDescent="0.4">
      <c r="A15" s="101"/>
      <c r="B15" s="1093"/>
      <c r="C15" s="1094"/>
      <c r="D15" s="1142" t="s">
        <v>673</v>
      </c>
      <c r="E15" s="1143"/>
      <c r="F15" s="1143"/>
      <c r="G15" s="1143"/>
      <c r="H15" s="1143"/>
      <c r="I15" s="1143"/>
      <c r="J15" s="1143"/>
      <c r="K15" s="1143"/>
      <c r="L15" s="1143"/>
      <c r="M15" s="1143"/>
      <c r="N15" s="1143"/>
      <c r="O15" s="1144" t="s">
        <v>722</v>
      </c>
      <c r="P15" s="1144"/>
      <c r="Q15" s="1144"/>
      <c r="R15" s="1144"/>
      <c r="S15" s="1144"/>
      <c r="T15" s="1144"/>
      <c r="U15" s="1144"/>
      <c r="V15" s="1144"/>
      <c r="W15" s="1144"/>
      <c r="X15" s="1144"/>
      <c r="Y15" s="1144"/>
      <c r="Z15" s="1144"/>
      <c r="AA15" s="1144"/>
      <c r="AB15" s="1144"/>
      <c r="AC15" s="1144"/>
      <c r="AD15" s="1144"/>
      <c r="AE15" s="1144"/>
      <c r="AF15" s="1144"/>
      <c r="AG15" s="1144"/>
      <c r="AH15" s="1144"/>
      <c r="AI15" s="1144"/>
      <c r="AJ15" s="1144"/>
      <c r="AK15" s="1144"/>
      <c r="AL15" s="263"/>
      <c r="AM15" s="101"/>
    </row>
    <row r="16" spans="1:60" ht="8.25" customHeight="1" x14ac:dyDescent="0.4">
      <c r="A16" s="101"/>
      <c r="B16" s="1094"/>
      <c r="C16" s="1094"/>
      <c r="D16" s="1142"/>
      <c r="E16" s="1143"/>
      <c r="F16" s="1143"/>
      <c r="G16" s="1143"/>
      <c r="H16" s="1143"/>
      <c r="I16" s="1143"/>
      <c r="J16" s="1143"/>
      <c r="K16" s="1143"/>
      <c r="L16" s="1143"/>
      <c r="M16" s="1143"/>
      <c r="N16" s="1143"/>
      <c r="O16" s="1144"/>
      <c r="P16" s="1144"/>
      <c r="Q16" s="1144"/>
      <c r="R16" s="1144"/>
      <c r="S16" s="1144"/>
      <c r="T16" s="1144"/>
      <c r="U16" s="1144"/>
      <c r="V16" s="1144"/>
      <c r="W16" s="1144"/>
      <c r="X16" s="1144"/>
      <c r="Y16" s="1144"/>
      <c r="Z16" s="1144"/>
      <c r="AA16" s="1144"/>
      <c r="AB16" s="1144"/>
      <c r="AC16" s="1144"/>
      <c r="AD16" s="1144"/>
      <c r="AE16" s="1144"/>
      <c r="AF16" s="1144"/>
      <c r="AG16" s="1144"/>
      <c r="AH16" s="1144"/>
      <c r="AI16" s="1144"/>
      <c r="AJ16" s="1144"/>
      <c r="AK16" s="1144"/>
      <c r="AL16" s="264"/>
      <c r="AM16" s="101"/>
    </row>
    <row r="17" spans="1:52" ht="8.25" customHeight="1" x14ac:dyDescent="0.4">
      <c r="A17" s="101"/>
      <c r="B17" s="1094"/>
      <c r="C17" s="1094"/>
      <c r="D17" s="1142"/>
      <c r="E17" s="1143"/>
      <c r="F17" s="1143"/>
      <c r="G17" s="1143"/>
      <c r="H17" s="1143"/>
      <c r="I17" s="1143"/>
      <c r="J17" s="1143"/>
      <c r="K17" s="1143"/>
      <c r="L17" s="1143"/>
      <c r="M17" s="1143"/>
      <c r="N17" s="1143"/>
      <c r="O17" s="1144"/>
      <c r="P17" s="1144"/>
      <c r="Q17" s="1144"/>
      <c r="R17" s="1144"/>
      <c r="S17" s="1144"/>
      <c r="T17" s="1144"/>
      <c r="U17" s="1144"/>
      <c r="V17" s="1144"/>
      <c r="W17" s="1144"/>
      <c r="X17" s="1144"/>
      <c r="Y17" s="1144"/>
      <c r="Z17" s="1144"/>
      <c r="AA17" s="1144"/>
      <c r="AB17" s="1144"/>
      <c r="AC17" s="1144"/>
      <c r="AD17" s="1144"/>
      <c r="AE17" s="1144"/>
      <c r="AF17" s="1144"/>
      <c r="AG17" s="1144"/>
      <c r="AH17" s="1144"/>
      <c r="AI17" s="1144"/>
      <c r="AJ17" s="1144"/>
      <c r="AK17" s="1144"/>
      <c r="AL17" s="265"/>
      <c r="AM17" s="101"/>
    </row>
    <row r="18" spans="1:52" ht="8.25" customHeight="1" x14ac:dyDescent="0.4">
      <c r="A18" s="101"/>
      <c r="B18" s="1093"/>
      <c r="C18" s="1094"/>
      <c r="D18" s="1142" t="s">
        <v>674</v>
      </c>
      <c r="E18" s="1143"/>
      <c r="F18" s="1143"/>
      <c r="G18" s="1143"/>
      <c r="H18" s="1143"/>
      <c r="I18" s="1143"/>
      <c r="J18" s="1143"/>
      <c r="K18" s="1143"/>
      <c r="L18" s="1143"/>
      <c r="M18" s="1143"/>
      <c r="N18" s="1143"/>
      <c r="O18" s="1144" t="s">
        <v>722</v>
      </c>
      <c r="P18" s="1144"/>
      <c r="Q18" s="1144"/>
      <c r="R18" s="1144"/>
      <c r="S18" s="1144"/>
      <c r="T18" s="1144"/>
      <c r="U18" s="1144"/>
      <c r="V18" s="1144"/>
      <c r="W18" s="1144"/>
      <c r="X18" s="1144"/>
      <c r="Y18" s="1144"/>
      <c r="Z18" s="1144"/>
      <c r="AA18" s="1144"/>
      <c r="AB18" s="1144"/>
      <c r="AC18" s="1144"/>
      <c r="AD18" s="1144"/>
      <c r="AE18" s="1144"/>
      <c r="AF18" s="1144"/>
      <c r="AG18" s="1144"/>
      <c r="AH18" s="1144"/>
      <c r="AI18" s="1144"/>
      <c r="AJ18" s="1144"/>
      <c r="AK18" s="1144"/>
      <c r="AL18" s="258"/>
      <c r="AM18" s="101"/>
      <c r="AO18" s="1107"/>
      <c r="AP18" s="1107"/>
      <c r="AQ18" s="1107"/>
      <c r="AR18" s="1107"/>
      <c r="AS18" s="1107"/>
      <c r="AT18" s="1107"/>
      <c r="AU18" s="1107"/>
      <c r="AV18" s="1107"/>
      <c r="AW18" s="1107"/>
      <c r="AX18" s="1107"/>
      <c r="AY18" s="1107"/>
      <c r="AZ18" s="1107"/>
    </row>
    <row r="19" spans="1:52" ht="8.25" customHeight="1" x14ac:dyDescent="0.4">
      <c r="A19" s="101"/>
      <c r="B19" s="1094"/>
      <c r="C19" s="1094"/>
      <c r="D19" s="1142"/>
      <c r="E19" s="1143"/>
      <c r="F19" s="1143"/>
      <c r="G19" s="1143"/>
      <c r="H19" s="1143"/>
      <c r="I19" s="1143"/>
      <c r="J19" s="1143"/>
      <c r="K19" s="1143"/>
      <c r="L19" s="1143"/>
      <c r="M19" s="1143"/>
      <c r="N19" s="1143"/>
      <c r="O19" s="1144"/>
      <c r="P19" s="1144"/>
      <c r="Q19" s="1144"/>
      <c r="R19" s="1144"/>
      <c r="S19" s="1144"/>
      <c r="T19" s="1144"/>
      <c r="U19" s="1144"/>
      <c r="V19" s="1144"/>
      <c r="W19" s="1144"/>
      <c r="X19" s="1144"/>
      <c r="Y19" s="1144"/>
      <c r="Z19" s="1144"/>
      <c r="AA19" s="1144"/>
      <c r="AB19" s="1144"/>
      <c r="AC19" s="1144"/>
      <c r="AD19" s="1144"/>
      <c r="AE19" s="1144"/>
      <c r="AF19" s="1144"/>
      <c r="AG19" s="1144"/>
      <c r="AH19" s="1144"/>
      <c r="AI19" s="1144"/>
      <c r="AJ19" s="1144"/>
      <c r="AK19" s="1144"/>
      <c r="AL19" s="258"/>
      <c r="AM19" s="101"/>
      <c r="AO19" s="1107"/>
      <c r="AP19" s="1107"/>
      <c r="AQ19" s="1107"/>
      <c r="AR19" s="1107"/>
      <c r="AS19" s="1107"/>
      <c r="AT19" s="1107"/>
      <c r="AU19" s="1107"/>
      <c r="AV19" s="1107"/>
      <c r="AW19" s="1107"/>
      <c r="AX19" s="1107"/>
      <c r="AY19" s="1107"/>
      <c r="AZ19" s="1107"/>
    </row>
    <row r="20" spans="1:52" ht="8.25" customHeight="1" x14ac:dyDescent="0.4">
      <c r="A20" s="101"/>
      <c r="B20" s="1094"/>
      <c r="C20" s="1094"/>
      <c r="D20" s="1142"/>
      <c r="E20" s="1143"/>
      <c r="F20" s="1143"/>
      <c r="G20" s="1143"/>
      <c r="H20" s="1143"/>
      <c r="I20" s="1143"/>
      <c r="J20" s="1143"/>
      <c r="K20" s="1143"/>
      <c r="L20" s="1143"/>
      <c r="M20" s="1143"/>
      <c r="N20" s="1143"/>
      <c r="O20" s="1144"/>
      <c r="P20" s="1144"/>
      <c r="Q20" s="1144"/>
      <c r="R20" s="1144"/>
      <c r="S20" s="1144"/>
      <c r="T20" s="1144"/>
      <c r="U20" s="1144"/>
      <c r="V20" s="1144"/>
      <c r="W20" s="1144"/>
      <c r="X20" s="1144"/>
      <c r="Y20" s="1144"/>
      <c r="Z20" s="1144"/>
      <c r="AA20" s="1144"/>
      <c r="AB20" s="1144"/>
      <c r="AC20" s="1144"/>
      <c r="AD20" s="1144"/>
      <c r="AE20" s="1144"/>
      <c r="AF20" s="1144"/>
      <c r="AG20" s="1144"/>
      <c r="AH20" s="1144"/>
      <c r="AI20" s="1144"/>
      <c r="AJ20" s="1144"/>
      <c r="AK20" s="1144"/>
      <c r="AL20" s="258"/>
      <c r="AM20" s="101"/>
      <c r="AO20" s="1107"/>
      <c r="AP20" s="1107"/>
      <c r="AQ20" s="1107"/>
      <c r="AR20" s="1107"/>
      <c r="AS20" s="1107"/>
      <c r="AT20" s="1107"/>
      <c r="AU20" s="1107"/>
      <c r="AV20" s="1107"/>
      <c r="AW20" s="1107"/>
      <c r="AX20" s="1107"/>
      <c r="AY20" s="1107"/>
      <c r="AZ20" s="1107"/>
    </row>
    <row r="21" spans="1:52" ht="8.25" customHeight="1" x14ac:dyDescent="0.4">
      <c r="A21" s="101"/>
      <c r="B21" s="1093"/>
      <c r="C21" s="1094"/>
      <c r="D21" s="1142" t="s">
        <v>675</v>
      </c>
      <c r="E21" s="1143"/>
      <c r="F21" s="1143"/>
      <c r="G21" s="1143"/>
      <c r="H21" s="1143"/>
      <c r="I21" s="1143"/>
      <c r="J21" s="1143"/>
      <c r="K21" s="1143"/>
      <c r="L21" s="1143"/>
      <c r="M21" s="1143"/>
      <c r="N21" s="1143"/>
      <c r="O21" s="1144" t="s">
        <v>722</v>
      </c>
      <c r="P21" s="1144"/>
      <c r="Q21" s="1144"/>
      <c r="R21" s="1144"/>
      <c r="S21" s="1144"/>
      <c r="T21" s="1144"/>
      <c r="U21" s="1144"/>
      <c r="V21" s="1144"/>
      <c r="W21" s="1144"/>
      <c r="X21" s="1144"/>
      <c r="Y21" s="1144"/>
      <c r="Z21" s="1144"/>
      <c r="AA21" s="1144"/>
      <c r="AB21" s="1144"/>
      <c r="AC21" s="1144"/>
      <c r="AD21" s="1144"/>
      <c r="AE21" s="1144"/>
      <c r="AF21" s="1144"/>
      <c r="AG21" s="1144"/>
      <c r="AH21" s="1144"/>
      <c r="AI21" s="1144"/>
      <c r="AJ21" s="1144"/>
      <c r="AK21" s="1144"/>
      <c r="AL21" s="258"/>
      <c r="AM21" s="101"/>
    </row>
    <row r="22" spans="1:52" ht="8.25" customHeight="1" x14ac:dyDescent="0.4">
      <c r="A22" s="101"/>
      <c r="B22" s="1094"/>
      <c r="C22" s="1094"/>
      <c r="D22" s="1142"/>
      <c r="E22" s="1143"/>
      <c r="F22" s="1143"/>
      <c r="G22" s="1143"/>
      <c r="H22" s="1143"/>
      <c r="I22" s="1143"/>
      <c r="J22" s="1143"/>
      <c r="K22" s="1143"/>
      <c r="L22" s="1143"/>
      <c r="M22" s="1143"/>
      <c r="N22" s="1143"/>
      <c r="O22" s="1144"/>
      <c r="P22" s="1144"/>
      <c r="Q22" s="1144"/>
      <c r="R22" s="1144"/>
      <c r="S22" s="1144"/>
      <c r="T22" s="1144"/>
      <c r="U22" s="1144"/>
      <c r="V22" s="1144"/>
      <c r="W22" s="1144"/>
      <c r="X22" s="1144"/>
      <c r="Y22" s="1144"/>
      <c r="Z22" s="1144"/>
      <c r="AA22" s="1144"/>
      <c r="AB22" s="1144"/>
      <c r="AC22" s="1144"/>
      <c r="AD22" s="1144"/>
      <c r="AE22" s="1144"/>
      <c r="AF22" s="1144"/>
      <c r="AG22" s="1144"/>
      <c r="AH22" s="1144"/>
      <c r="AI22" s="1144"/>
      <c r="AJ22" s="1144"/>
      <c r="AK22" s="1144"/>
      <c r="AL22" s="258"/>
      <c r="AM22" s="101"/>
    </row>
    <row r="23" spans="1:52" ht="8.25" customHeight="1" x14ac:dyDescent="0.4">
      <c r="A23" s="101"/>
      <c r="B23" s="1094"/>
      <c r="C23" s="1094"/>
      <c r="D23" s="1142"/>
      <c r="E23" s="1143"/>
      <c r="F23" s="1143"/>
      <c r="G23" s="1143"/>
      <c r="H23" s="1143"/>
      <c r="I23" s="1143"/>
      <c r="J23" s="1143"/>
      <c r="K23" s="1143"/>
      <c r="L23" s="1143"/>
      <c r="M23" s="1143"/>
      <c r="N23" s="1143"/>
      <c r="O23" s="1144"/>
      <c r="P23" s="1144"/>
      <c r="Q23" s="1144"/>
      <c r="R23" s="1144"/>
      <c r="S23" s="1144"/>
      <c r="T23" s="1144"/>
      <c r="U23" s="1144"/>
      <c r="V23" s="1144"/>
      <c r="W23" s="1144"/>
      <c r="X23" s="1144"/>
      <c r="Y23" s="1144"/>
      <c r="Z23" s="1144"/>
      <c r="AA23" s="1144"/>
      <c r="AB23" s="1144"/>
      <c r="AC23" s="1144"/>
      <c r="AD23" s="1144"/>
      <c r="AE23" s="1144"/>
      <c r="AF23" s="1144"/>
      <c r="AG23" s="1144"/>
      <c r="AH23" s="1144"/>
      <c r="AI23" s="1144"/>
      <c r="AJ23" s="1144"/>
      <c r="AK23" s="1144"/>
      <c r="AL23" s="258"/>
      <c r="AM23" s="101"/>
    </row>
    <row r="24" spans="1:52" ht="8.25" customHeight="1" x14ac:dyDescent="0.4">
      <c r="A24" s="101"/>
      <c r="B24" s="1093"/>
      <c r="C24" s="1094"/>
      <c r="D24" s="1142" t="s">
        <v>676</v>
      </c>
      <c r="E24" s="1143"/>
      <c r="F24" s="1143"/>
      <c r="G24" s="1143"/>
      <c r="H24" s="1143"/>
      <c r="I24" s="1143"/>
      <c r="J24" s="1143"/>
      <c r="K24" s="1143"/>
      <c r="L24" s="1143"/>
      <c r="M24" s="1143"/>
      <c r="N24" s="1143"/>
      <c r="O24" s="1144" t="s">
        <v>722</v>
      </c>
      <c r="P24" s="1144"/>
      <c r="Q24" s="1144"/>
      <c r="R24" s="1144"/>
      <c r="S24" s="1144"/>
      <c r="T24" s="1144"/>
      <c r="U24" s="1144"/>
      <c r="V24" s="1144"/>
      <c r="W24" s="1144"/>
      <c r="X24" s="1144"/>
      <c r="Y24" s="1144"/>
      <c r="Z24" s="1144"/>
      <c r="AA24" s="1144"/>
      <c r="AB24" s="1144"/>
      <c r="AC24" s="1144"/>
      <c r="AD24" s="1144"/>
      <c r="AE24" s="1144"/>
      <c r="AF24" s="1144"/>
      <c r="AG24" s="1144"/>
      <c r="AH24" s="1144"/>
      <c r="AI24" s="1144"/>
      <c r="AJ24" s="1144"/>
      <c r="AK24" s="1144"/>
      <c r="AL24" s="258"/>
      <c r="AM24" s="101"/>
    </row>
    <row r="25" spans="1:52" ht="8.25" customHeight="1" x14ac:dyDescent="0.4">
      <c r="A25" s="101"/>
      <c r="B25" s="1094"/>
      <c r="C25" s="1094"/>
      <c r="D25" s="1142"/>
      <c r="E25" s="1143"/>
      <c r="F25" s="1143"/>
      <c r="G25" s="1143"/>
      <c r="H25" s="1143"/>
      <c r="I25" s="1143"/>
      <c r="J25" s="1143"/>
      <c r="K25" s="1143"/>
      <c r="L25" s="1143"/>
      <c r="M25" s="1143"/>
      <c r="N25" s="1143"/>
      <c r="O25" s="1144"/>
      <c r="P25" s="1144"/>
      <c r="Q25" s="1144"/>
      <c r="R25" s="1144"/>
      <c r="S25" s="1144"/>
      <c r="T25" s="1144"/>
      <c r="U25" s="1144"/>
      <c r="V25" s="1144"/>
      <c r="W25" s="1144"/>
      <c r="X25" s="1144"/>
      <c r="Y25" s="1144"/>
      <c r="Z25" s="1144"/>
      <c r="AA25" s="1144"/>
      <c r="AB25" s="1144"/>
      <c r="AC25" s="1144"/>
      <c r="AD25" s="1144"/>
      <c r="AE25" s="1144"/>
      <c r="AF25" s="1144"/>
      <c r="AG25" s="1144"/>
      <c r="AH25" s="1144"/>
      <c r="AI25" s="1144"/>
      <c r="AJ25" s="1144"/>
      <c r="AK25" s="1144"/>
      <c r="AL25" s="258"/>
      <c r="AM25" s="101"/>
    </row>
    <row r="26" spans="1:52" ht="8.25" customHeight="1" x14ac:dyDescent="0.4">
      <c r="A26" s="101"/>
      <c r="B26" s="1094"/>
      <c r="C26" s="1094"/>
      <c r="D26" s="1142"/>
      <c r="E26" s="1143"/>
      <c r="F26" s="1143"/>
      <c r="G26" s="1143"/>
      <c r="H26" s="1143"/>
      <c r="I26" s="1143"/>
      <c r="J26" s="1143"/>
      <c r="K26" s="1143"/>
      <c r="L26" s="1143"/>
      <c r="M26" s="1143"/>
      <c r="N26" s="1143"/>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258"/>
      <c r="AM26" s="101"/>
    </row>
    <row r="27" spans="1:52" ht="8.25" customHeight="1" x14ac:dyDescent="0.4">
      <c r="A27" s="101"/>
      <c r="B27" s="1093"/>
      <c r="C27" s="1094"/>
      <c r="D27" s="1142" t="s">
        <v>677</v>
      </c>
      <c r="E27" s="1143"/>
      <c r="F27" s="1143"/>
      <c r="G27" s="1143"/>
      <c r="H27" s="1143"/>
      <c r="I27" s="1143"/>
      <c r="J27" s="1143"/>
      <c r="K27" s="1143"/>
      <c r="L27" s="1143"/>
      <c r="M27" s="1143"/>
      <c r="N27" s="1143"/>
      <c r="O27" s="1144" t="s">
        <v>722</v>
      </c>
      <c r="P27" s="1144"/>
      <c r="Q27" s="1144"/>
      <c r="R27" s="1144"/>
      <c r="S27" s="1144"/>
      <c r="T27" s="1144"/>
      <c r="U27" s="1144"/>
      <c r="V27" s="1144"/>
      <c r="W27" s="1144"/>
      <c r="X27" s="1144"/>
      <c r="Y27" s="1144"/>
      <c r="Z27" s="1144"/>
      <c r="AA27" s="1144"/>
      <c r="AB27" s="1144"/>
      <c r="AC27" s="1144"/>
      <c r="AD27" s="1144"/>
      <c r="AE27" s="1144"/>
      <c r="AF27" s="1144"/>
      <c r="AG27" s="1144"/>
      <c r="AH27" s="1144"/>
      <c r="AI27" s="1144"/>
      <c r="AJ27" s="1144"/>
      <c r="AK27" s="1144"/>
      <c r="AL27" s="258"/>
      <c r="AM27" s="101"/>
    </row>
    <row r="28" spans="1:52" ht="8.25" customHeight="1" x14ac:dyDescent="0.4">
      <c r="A28" s="101"/>
      <c r="B28" s="1094"/>
      <c r="C28" s="1094"/>
      <c r="D28" s="1142"/>
      <c r="E28" s="1143"/>
      <c r="F28" s="1143"/>
      <c r="G28" s="1143"/>
      <c r="H28" s="1143"/>
      <c r="I28" s="1143"/>
      <c r="J28" s="1143"/>
      <c r="K28" s="1143"/>
      <c r="L28" s="1143"/>
      <c r="M28" s="1143"/>
      <c r="N28" s="1143"/>
      <c r="O28" s="1144"/>
      <c r="P28" s="1144"/>
      <c r="Q28" s="1144"/>
      <c r="R28" s="1144"/>
      <c r="S28" s="1144"/>
      <c r="T28" s="1144"/>
      <c r="U28" s="1144"/>
      <c r="V28" s="1144"/>
      <c r="W28" s="1144"/>
      <c r="X28" s="1144"/>
      <c r="Y28" s="1144"/>
      <c r="Z28" s="1144"/>
      <c r="AA28" s="1144"/>
      <c r="AB28" s="1144"/>
      <c r="AC28" s="1144"/>
      <c r="AD28" s="1144"/>
      <c r="AE28" s="1144"/>
      <c r="AF28" s="1144"/>
      <c r="AG28" s="1144"/>
      <c r="AH28" s="1144"/>
      <c r="AI28" s="1144"/>
      <c r="AJ28" s="1144"/>
      <c r="AK28" s="1144"/>
      <c r="AL28" s="258"/>
      <c r="AM28" s="101"/>
    </row>
    <row r="29" spans="1:52" ht="8.25" customHeight="1" x14ac:dyDescent="0.4">
      <c r="A29" s="101"/>
      <c r="B29" s="1094"/>
      <c r="C29" s="1094"/>
      <c r="D29" s="1142"/>
      <c r="E29" s="1143"/>
      <c r="F29" s="1143"/>
      <c r="G29" s="1143"/>
      <c r="H29" s="1143"/>
      <c r="I29" s="1143"/>
      <c r="J29" s="1143"/>
      <c r="K29" s="1143"/>
      <c r="L29" s="1143"/>
      <c r="M29" s="1143"/>
      <c r="N29" s="1143"/>
      <c r="O29" s="1144"/>
      <c r="P29" s="1144"/>
      <c r="Q29" s="1144"/>
      <c r="R29" s="1144"/>
      <c r="S29" s="1144"/>
      <c r="T29" s="1144"/>
      <c r="U29" s="1144"/>
      <c r="V29" s="1144"/>
      <c r="W29" s="1144"/>
      <c r="X29" s="1144"/>
      <c r="Y29" s="1144"/>
      <c r="Z29" s="1144"/>
      <c r="AA29" s="1144"/>
      <c r="AB29" s="1144"/>
      <c r="AC29" s="1144"/>
      <c r="AD29" s="1144"/>
      <c r="AE29" s="1144"/>
      <c r="AF29" s="1144"/>
      <c r="AG29" s="1144"/>
      <c r="AH29" s="1144"/>
      <c r="AI29" s="1144"/>
      <c r="AJ29" s="1144"/>
      <c r="AK29" s="1144"/>
      <c r="AL29" s="258"/>
      <c r="AM29" s="101"/>
    </row>
    <row r="30" spans="1:52" ht="8.25" customHeight="1" x14ac:dyDescent="0.4">
      <c r="A30" s="101"/>
      <c r="B30" s="1093"/>
      <c r="C30" s="1094"/>
      <c r="D30" s="1146" t="s">
        <v>678</v>
      </c>
      <c r="E30" s="1147"/>
      <c r="F30" s="1147"/>
      <c r="G30" s="1147"/>
      <c r="H30" s="1147"/>
      <c r="I30" s="1148" t="s">
        <v>679</v>
      </c>
      <c r="J30" s="1148"/>
      <c r="K30" s="1148"/>
      <c r="L30" s="1148"/>
      <c r="M30" s="1148"/>
      <c r="N30" s="1148"/>
      <c r="O30" s="1149"/>
      <c r="P30" s="1149"/>
      <c r="Q30" s="1149"/>
      <c r="R30" s="1149"/>
      <c r="S30" s="1149"/>
      <c r="T30" s="1149"/>
      <c r="U30" s="1149"/>
      <c r="V30" s="1149"/>
      <c r="W30" s="1149"/>
      <c r="X30" s="1149"/>
      <c r="Y30" s="1149"/>
      <c r="Z30" s="1149"/>
      <c r="AA30" s="1149"/>
      <c r="AB30" s="1149"/>
      <c r="AC30" s="1149"/>
      <c r="AD30" s="1149"/>
      <c r="AE30" s="1149"/>
      <c r="AF30" s="1149"/>
      <c r="AG30" s="1149"/>
      <c r="AH30" s="1149"/>
      <c r="AI30" s="1149"/>
      <c r="AJ30" s="1149"/>
      <c r="AK30" s="1149"/>
      <c r="AL30" s="258"/>
      <c r="AM30" s="259"/>
    </row>
    <row r="31" spans="1:52" ht="8.25" customHeight="1" x14ac:dyDescent="0.4">
      <c r="A31" s="101"/>
      <c r="B31" s="1094"/>
      <c r="C31" s="1094"/>
      <c r="D31" s="1146"/>
      <c r="E31" s="1147"/>
      <c r="F31" s="1147"/>
      <c r="G31" s="1147"/>
      <c r="H31" s="1147"/>
      <c r="I31" s="1148"/>
      <c r="J31" s="1148"/>
      <c r="K31" s="1148"/>
      <c r="L31" s="1148"/>
      <c r="M31" s="1148"/>
      <c r="N31" s="1148"/>
      <c r="O31" s="1149"/>
      <c r="P31" s="1149"/>
      <c r="Q31" s="1149"/>
      <c r="R31" s="1149"/>
      <c r="S31" s="1149"/>
      <c r="T31" s="1149"/>
      <c r="U31" s="1149"/>
      <c r="V31" s="1149"/>
      <c r="W31" s="1149"/>
      <c r="X31" s="1149"/>
      <c r="Y31" s="1149"/>
      <c r="Z31" s="1149"/>
      <c r="AA31" s="1149"/>
      <c r="AB31" s="1149"/>
      <c r="AC31" s="1149"/>
      <c r="AD31" s="1149"/>
      <c r="AE31" s="1149"/>
      <c r="AF31" s="1149"/>
      <c r="AG31" s="1149"/>
      <c r="AH31" s="1149"/>
      <c r="AI31" s="1149"/>
      <c r="AJ31" s="1149"/>
      <c r="AK31" s="1149"/>
      <c r="AL31" s="258"/>
      <c r="AM31" s="259"/>
    </row>
    <row r="32" spans="1:52" ht="8.25" customHeight="1" x14ac:dyDescent="0.4">
      <c r="A32" s="101"/>
      <c r="B32" s="1094"/>
      <c r="C32" s="1094"/>
      <c r="D32" s="1146"/>
      <c r="E32" s="1147"/>
      <c r="F32" s="1147"/>
      <c r="G32" s="1147"/>
      <c r="H32" s="1147"/>
      <c r="I32" s="1148"/>
      <c r="J32" s="1148"/>
      <c r="K32" s="1148"/>
      <c r="L32" s="1148"/>
      <c r="M32" s="1148"/>
      <c r="N32" s="1148"/>
      <c r="O32" s="1149"/>
      <c r="P32" s="1149"/>
      <c r="Q32" s="1149"/>
      <c r="R32" s="1149"/>
      <c r="S32" s="1149"/>
      <c r="T32" s="1149"/>
      <c r="U32" s="1149"/>
      <c r="V32" s="1149"/>
      <c r="W32" s="1149"/>
      <c r="X32" s="1149"/>
      <c r="Y32" s="1149"/>
      <c r="Z32" s="1149"/>
      <c r="AA32" s="1149"/>
      <c r="AB32" s="1149"/>
      <c r="AC32" s="1149"/>
      <c r="AD32" s="1149"/>
      <c r="AE32" s="1149"/>
      <c r="AF32" s="1149"/>
      <c r="AG32" s="1149"/>
      <c r="AH32" s="1149"/>
      <c r="AI32" s="1149"/>
      <c r="AJ32" s="1149"/>
      <c r="AK32" s="1149"/>
      <c r="AL32" s="258"/>
      <c r="AM32" s="101"/>
    </row>
    <row r="33" spans="1:51" ht="8.25" customHeight="1" x14ac:dyDescent="0.4">
      <c r="A33" s="101"/>
      <c r="B33" s="101"/>
      <c r="C33" s="101"/>
      <c r="D33" s="101"/>
      <c r="E33" s="101"/>
      <c r="F33" s="101"/>
      <c r="G33" s="101"/>
      <c r="H33" s="101"/>
      <c r="I33" s="101"/>
      <c r="J33" s="101"/>
      <c r="K33" s="101"/>
      <c r="L33" s="101"/>
      <c r="M33" s="101"/>
      <c r="N33" s="101"/>
      <c r="O33" s="101"/>
      <c r="P33" s="101"/>
      <c r="Q33" s="101"/>
      <c r="R33" s="101"/>
      <c r="S33" s="101"/>
      <c r="T33" s="101"/>
      <c r="U33" s="264"/>
      <c r="V33" s="266"/>
      <c r="W33" s="266"/>
      <c r="X33" s="266"/>
      <c r="Y33" s="266"/>
      <c r="Z33" s="266"/>
      <c r="AA33" s="266"/>
      <c r="AB33" s="266"/>
      <c r="AC33" s="266"/>
      <c r="AD33" s="266"/>
      <c r="AE33" s="266"/>
      <c r="AF33" s="266"/>
      <c r="AG33" s="266"/>
      <c r="AH33" s="266"/>
      <c r="AI33" s="266"/>
      <c r="AJ33" s="266"/>
      <c r="AK33" s="266"/>
      <c r="AL33" s="266"/>
      <c r="AM33" s="101"/>
    </row>
    <row r="34" spans="1:51" ht="8.25" customHeight="1" x14ac:dyDescent="0.4">
      <c r="A34" s="101"/>
      <c r="B34" s="101"/>
      <c r="C34" s="101"/>
      <c r="D34" s="101"/>
      <c r="E34" s="101"/>
      <c r="F34" s="101"/>
      <c r="G34" s="101"/>
      <c r="H34" s="101"/>
      <c r="I34" s="101"/>
      <c r="J34" s="101"/>
      <c r="K34" s="101"/>
      <c r="L34" s="101"/>
      <c r="M34" s="101"/>
      <c r="N34" s="101"/>
      <c r="O34" s="101"/>
      <c r="P34" s="101"/>
      <c r="Q34" s="101"/>
      <c r="R34" s="101"/>
      <c r="S34" s="101"/>
      <c r="T34" s="101"/>
      <c r="U34" s="264"/>
      <c r="V34" s="266"/>
      <c r="W34" s="266"/>
      <c r="X34" s="266"/>
      <c r="Y34" s="266"/>
      <c r="Z34" s="266"/>
      <c r="AA34" s="266"/>
      <c r="AB34" s="266"/>
      <c r="AC34" s="266"/>
      <c r="AD34" s="266"/>
      <c r="AE34" s="266"/>
      <c r="AF34" s="266"/>
      <c r="AG34" s="266"/>
      <c r="AH34" s="266"/>
      <c r="AI34" s="266"/>
      <c r="AJ34" s="266"/>
      <c r="AK34" s="266"/>
      <c r="AL34" s="266"/>
      <c r="AM34" s="101"/>
      <c r="AO34" s="1115"/>
      <c r="AP34" s="1115"/>
      <c r="AQ34" s="1115"/>
      <c r="AR34" s="1115"/>
      <c r="AS34" s="1115"/>
      <c r="AT34" s="1115"/>
      <c r="AU34" s="1115"/>
      <c r="AV34" s="1115"/>
      <c r="AW34" s="1115"/>
      <c r="AX34" s="1115"/>
      <c r="AY34" s="1115"/>
    </row>
    <row r="35" spans="1:51" ht="8.25" customHeight="1" x14ac:dyDescent="0.4">
      <c r="A35" s="101"/>
      <c r="B35" s="101"/>
      <c r="C35" s="101"/>
      <c r="D35" s="101"/>
      <c r="E35" s="101"/>
      <c r="F35" s="101"/>
      <c r="G35" s="101"/>
      <c r="H35" s="101"/>
      <c r="I35" s="101"/>
      <c r="J35" s="101"/>
      <c r="K35" s="101"/>
      <c r="L35" s="101"/>
      <c r="M35" s="101"/>
      <c r="N35" s="101"/>
      <c r="O35" s="101"/>
      <c r="P35" s="101"/>
      <c r="Q35" s="101"/>
      <c r="R35" s="101"/>
      <c r="S35" s="101"/>
      <c r="T35" s="101"/>
      <c r="U35" s="264"/>
      <c r="V35" s="266"/>
      <c r="W35" s="266"/>
      <c r="X35" s="266"/>
      <c r="Y35" s="266"/>
      <c r="Z35" s="266"/>
      <c r="AA35" s="266"/>
      <c r="AB35" s="266"/>
      <c r="AC35" s="266"/>
      <c r="AD35" s="266"/>
      <c r="AE35" s="266"/>
      <c r="AF35" s="266"/>
      <c r="AG35" s="266"/>
      <c r="AH35" s="266"/>
      <c r="AI35" s="266"/>
      <c r="AJ35" s="266"/>
      <c r="AK35" s="266"/>
      <c r="AL35" s="266"/>
      <c r="AM35" s="101"/>
      <c r="AO35" s="1115"/>
      <c r="AP35" s="1115"/>
      <c r="AQ35" s="1115"/>
      <c r="AR35" s="1115"/>
      <c r="AS35" s="1115"/>
      <c r="AT35" s="1115"/>
      <c r="AU35" s="1115"/>
      <c r="AV35" s="1115"/>
      <c r="AW35" s="1115"/>
      <c r="AX35" s="1115"/>
      <c r="AY35" s="1115"/>
    </row>
    <row r="36" spans="1:51" ht="12.75" customHeight="1" x14ac:dyDescent="0.4">
      <c r="A36" s="873">
        <v>2</v>
      </c>
      <c r="B36" s="1066" t="s">
        <v>680</v>
      </c>
      <c r="C36" s="1066"/>
      <c r="D36" s="1066"/>
      <c r="E36" s="1066"/>
      <c r="F36" s="1066"/>
      <c r="G36" s="1066"/>
      <c r="H36" s="1066"/>
      <c r="I36" s="1066"/>
      <c r="J36" s="1066"/>
      <c r="K36" s="1066"/>
      <c r="L36" s="1066"/>
      <c r="M36" s="1066"/>
      <c r="N36" s="1066"/>
      <c r="O36" s="1066"/>
      <c r="P36" s="1066"/>
      <c r="Q36" s="1066"/>
      <c r="R36" s="1066"/>
      <c r="S36" s="1066"/>
      <c r="T36" s="1066"/>
      <c r="U36" s="1066"/>
      <c r="V36" s="1066"/>
      <c r="W36" s="1066"/>
      <c r="X36" s="1066"/>
      <c r="Y36" s="1066"/>
      <c r="Z36" s="1066"/>
      <c r="AA36" s="1066"/>
      <c r="AB36" s="1066"/>
      <c r="AC36" s="1066"/>
      <c r="AD36" s="1066"/>
      <c r="AE36" s="1066"/>
      <c r="AF36" s="1066"/>
      <c r="AG36" s="1066"/>
      <c r="AH36" s="1066"/>
      <c r="AI36" s="1066"/>
      <c r="AJ36" s="1066"/>
      <c r="AK36" s="1066"/>
      <c r="AL36" s="266"/>
      <c r="AM36" s="101"/>
      <c r="AO36" s="1115"/>
      <c r="AP36" s="1115"/>
      <c r="AQ36" s="1115"/>
      <c r="AR36" s="1115"/>
      <c r="AS36" s="1115"/>
      <c r="AT36" s="1115"/>
      <c r="AU36" s="1115"/>
      <c r="AV36" s="1115"/>
      <c r="AW36" s="1115"/>
      <c r="AX36" s="1115"/>
      <c r="AY36" s="1115"/>
    </row>
    <row r="37" spans="1:51" ht="12.75" customHeight="1" x14ac:dyDescent="0.4">
      <c r="A37" s="934"/>
      <c r="B37" s="1066"/>
      <c r="C37" s="1066"/>
      <c r="D37" s="1066"/>
      <c r="E37" s="1066"/>
      <c r="F37" s="1066"/>
      <c r="G37" s="1066"/>
      <c r="H37" s="1066"/>
      <c r="I37" s="1066"/>
      <c r="J37" s="1066"/>
      <c r="K37" s="1066"/>
      <c r="L37" s="1066"/>
      <c r="M37" s="1066"/>
      <c r="N37" s="1066"/>
      <c r="O37" s="1066"/>
      <c r="P37" s="1066"/>
      <c r="Q37" s="1066"/>
      <c r="R37" s="1066"/>
      <c r="S37" s="1066"/>
      <c r="T37" s="1066"/>
      <c r="U37" s="1066"/>
      <c r="V37" s="1066"/>
      <c r="W37" s="1066"/>
      <c r="X37" s="1066"/>
      <c r="Y37" s="1066"/>
      <c r="Z37" s="1066"/>
      <c r="AA37" s="1066"/>
      <c r="AB37" s="1066"/>
      <c r="AC37" s="1066"/>
      <c r="AD37" s="1066"/>
      <c r="AE37" s="1066"/>
      <c r="AF37" s="1066"/>
      <c r="AG37" s="1066"/>
      <c r="AH37" s="1066"/>
      <c r="AI37" s="1066"/>
      <c r="AJ37" s="1066"/>
      <c r="AK37" s="1066"/>
      <c r="AL37" s="264"/>
      <c r="AM37" s="101"/>
    </row>
    <row r="38" spans="1:51" ht="8.25" customHeight="1" x14ac:dyDescent="0.4">
      <c r="A38" s="101"/>
      <c r="B38" s="1150"/>
      <c r="C38" s="1150"/>
      <c r="D38" s="1150"/>
      <c r="E38" s="1150"/>
      <c r="F38" s="1150"/>
      <c r="G38" s="1150"/>
      <c r="H38" s="1150"/>
      <c r="I38" s="1150"/>
      <c r="J38" s="1150"/>
      <c r="K38" s="1150"/>
      <c r="L38" s="1150"/>
      <c r="M38" s="1150"/>
      <c r="N38" s="1150"/>
      <c r="O38" s="1150"/>
      <c r="P38" s="1150"/>
      <c r="Q38" s="1150"/>
      <c r="R38" s="1150"/>
      <c r="S38" s="1150"/>
      <c r="T38" s="1150"/>
      <c r="U38" s="1150"/>
      <c r="V38" s="1150"/>
      <c r="W38" s="1150"/>
      <c r="X38" s="1150"/>
      <c r="Y38" s="1150"/>
      <c r="Z38" s="1150"/>
      <c r="AA38" s="1150"/>
      <c r="AB38" s="1150"/>
      <c r="AC38" s="1150"/>
      <c r="AD38" s="1150"/>
      <c r="AE38" s="1150"/>
      <c r="AF38" s="1150"/>
      <c r="AG38" s="1150"/>
      <c r="AH38" s="1150"/>
      <c r="AI38" s="1150"/>
      <c r="AJ38" s="1150"/>
      <c r="AK38" s="1150"/>
      <c r="AL38" s="265"/>
      <c r="AM38" s="101"/>
    </row>
    <row r="39" spans="1:51" ht="8.25" customHeight="1" x14ac:dyDescent="0.4">
      <c r="A39" s="101"/>
      <c r="B39" s="1150"/>
      <c r="C39" s="1150"/>
      <c r="D39" s="1150"/>
      <c r="E39" s="1150"/>
      <c r="F39" s="1150"/>
      <c r="G39" s="1150"/>
      <c r="H39" s="1150"/>
      <c r="I39" s="1150"/>
      <c r="J39" s="1150"/>
      <c r="K39" s="1150"/>
      <c r="L39" s="1150"/>
      <c r="M39" s="1150"/>
      <c r="N39" s="1150"/>
      <c r="O39" s="1150"/>
      <c r="P39" s="1150"/>
      <c r="Q39" s="1150"/>
      <c r="R39" s="1150"/>
      <c r="S39" s="1150"/>
      <c r="T39" s="1150"/>
      <c r="U39" s="1150"/>
      <c r="V39" s="1150"/>
      <c r="W39" s="1150"/>
      <c r="X39" s="1150"/>
      <c r="Y39" s="1150"/>
      <c r="Z39" s="1150"/>
      <c r="AA39" s="1150"/>
      <c r="AB39" s="1150"/>
      <c r="AC39" s="1150"/>
      <c r="AD39" s="1150"/>
      <c r="AE39" s="1150"/>
      <c r="AF39" s="1150"/>
      <c r="AG39" s="1150"/>
      <c r="AH39" s="1150"/>
      <c r="AI39" s="1150"/>
      <c r="AJ39" s="1150"/>
      <c r="AK39" s="1150"/>
      <c r="AL39" s="267"/>
      <c r="AM39" s="101"/>
    </row>
    <row r="40" spans="1:51" ht="8.25" customHeight="1" x14ac:dyDescent="0.4">
      <c r="A40" s="101"/>
      <c r="B40" s="1150"/>
      <c r="C40" s="1150"/>
      <c r="D40" s="1150"/>
      <c r="E40" s="1150"/>
      <c r="F40" s="1150"/>
      <c r="G40" s="1150"/>
      <c r="H40" s="1150"/>
      <c r="I40" s="1150"/>
      <c r="J40" s="1150"/>
      <c r="K40" s="1150"/>
      <c r="L40" s="1150"/>
      <c r="M40" s="1150"/>
      <c r="N40" s="1150"/>
      <c r="O40" s="1150"/>
      <c r="P40" s="1150"/>
      <c r="Q40" s="1150"/>
      <c r="R40" s="1150"/>
      <c r="S40" s="1150"/>
      <c r="T40" s="1150"/>
      <c r="U40" s="1150"/>
      <c r="V40" s="1150"/>
      <c r="W40" s="1150"/>
      <c r="X40" s="1150"/>
      <c r="Y40" s="1150"/>
      <c r="Z40" s="1150"/>
      <c r="AA40" s="1150"/>
      <c r="AB40" s="1150"/>
      <c r="AC40" s="1150"/>
      <c r="AD40" s="1150"/>
      <c r="AE40" s="1150"/>
      <c r="AF40" s="1150"/>
      <c r="AG40" s="1150"/>
      <c r="AH40" s="1150"/>
      <c r="AI40" s="1150"/>
      <c r="AJ40" s="1150"/>
      <c r="AK40" s="1150"/>
      <c r="AL40" s="268"/>
      <c r="AM40" s="101"/>
    </row>
    <row r="41" spans="1:51" ht="8.25" customHeight="1" x14ac:dyDescent="0.4">
      <c r="A41" s="101"/>
      <c r="B41" s="101"/>
      <c r="C41" s="101"/>
      <c r="D41" s="101"/>
      <c r="E41" s="101"/>
      <c r="F41" s="101"/>
      <c r="G41" s="101"/>
      <c r="H41" s="101"/>
      <c r="I41" s="101"/>
      <c r="J41" s="101"/>
      <c r="K41" s="101"/>
      <c r="L41" s="101"/>
      <c r="M41" s="101"/>
      <c r="N41" s="101"/>
      <c r="O41" s="101"/>
      <c r="P41" s="101"/>
      <c r="Q41" s="101"/>
      <c r="R41" s="101"/>
      <c r="S41" s="101"/>
      <c r="T41" s="101"/>
      <c r="U41" s="264"/>
      <c r="V41" s="269"/>
      <c r="W41" s="269"/>
      <c r="X41" s="267"/>
      <c r="Y41" s="267"/>
      <c r="Z41" s="267"/>
      <c r="AA41" s="267"/>
      <c r="AB41" s="267"/>
      <c r="AC41" s="267"/>
      <c r="AD41" s="267"/>
      <c r="AE41" s="267"/>
      <c r="AF41" s="267"/>
      <c r="AG41" s="267"/>
      <c r="AH41" s="267"/>
      <c r="AI41" s="267"/>
      <c r="AJ41" s="267"/>
      <c r="AK41" s="267"/>
      <c r="AL41" s="267"/>
      <c r="AM41" s="101"/>
    </row>
    <row r="42" spans="1:51" ht="12.75" customHeight="1" x14ac:dyDescent="0.4">
      <c r="A42" s="873">
        <v>3</v>
      </c>
      <c r="B42" s="1066" t="s">
        <v>681</v>
      </c>
      <c r="C42" s="302"/>
      <c r="D42" s="302"/>
      <c r="E42" s="302"/>
      <c r="F42" s="302"/>
      <c r="G42" s="302"/>
      <c r="H42" s="302"/>
      <c r="I42" s="302"/>
      <c r="J42" s="302"/>
      <c r="K42" s="302"/>
      <c r="L42" s="302"/>
      <c r="M42" s="302"/>
      <c r="N42" s="302"/>
      <c r="O42" s="302"/>
      <c r="P42" s="302"/>
      <c r="Q42" s="302"/>
      <c r="R42" s="302"/>
      <c r="S42" s="101"/>
      <c r="T42" s="101"/>
      <c r="U42" s="264"/>
      <c r="V42" s="270"/>
      <c r="W42" s="269"/>
      <c r="X42" s="271"/>
      <c r="Y42" s="272"/>
      <c r="Z42" s="272"/>
      <c r="AA42" s="272"/>
      <c r="AB42" s="272"/>
      <c r="AC42" s="272"/>
      <c r="AD42" s="272"/>
      <c r="AE42" s="272"/>
      <c r="AF42" s="272"/>
      <c r="AG42" s="272"/>
      <c r="AH42" s="272"/>
      <c r="AI42" s="272"/>
      <c r="AJ42" s="272"/>
      <c r="AK42" s="272"/>
      <c r="AL42" s="272"/>
      <c r="AM42" s="101"/>
    </row>
    <row r="43" spans="1:51" ht="12.75" customHeight="1" x14ac:dyDescent="0.4">
      <c r="A43" s="934"/>
      <c r="B43" s="974"/>
      <c r="C43" s="974"/>
      <c r="D43" s="974"/>
      <c r="E43" s="974"/>
      <c r="F43" s="974"/>
      <c r="G43" s="974"/>
      <c r="H43" s="974"/>
      <c r="I43" s="974"/>
      <c r="J43" s="974"/>
      <c r="K43" s="974"/>
      <c r="L43" s="974"/>
      <c r="M43" s="974"/>
      <c r="N43" s="974"/>
      <c r="O43" s="974"/>
      <c r="P43" s="974"/>
      <c r="Q43" s="974"/>
      <c r="R43" s="974"/>
      <c r="S43" s="101"/>
      <c r="T43" s="101"/>
      <c r="U43" s="264"/>
      <c r="V43" s="269"/>
      <c r="W43" s="269"/>
      <c r="X43" s="272"/>
      <c r="Y43" s="272"/>
      <c r="Z43" s="272"/>
      <c r="AA43" s="272"/>
      <c r="AB43" s="272"/>
      <c r="AC43" s="272"/>
      <c r="AD43" s="272"/>
      <c r="AE43" s="272"/>
      <c r="AF43" s="272"/>
      <c r="AG43" s="272"/>
      <c r="AH43" s="272"/>
      <c r="AI43" s="272"/>
      <c r="AJ43" s="272"/>
      <c r="AK43" s="272"/>
      <c r="AL43" s="272"/>
      <c r="AM43" s="101"/>
    </row>
    <row r="44" spans="1:51" ht="8.25" customHeight="1" x14ac:dyDescent="0.4">
      <c r="A44" s="101"/>
      <c r="B44" s="1108"/>
      <c r="C44" s="659"/>
      <c r="D44" s="659"/>
      <c r="E44" s="1109"/>
      <c r="F44" s="259"/>
      <c r="G44" s="259"/>
      <c r="H44" s="259"/>
      <c r="I44" s="259"/>
      <c r="J44" s="259"/>
      <c r="K44" s="259"/>
      <c r="L44" s="259"/>
      <c r="M44" s="259"/>
      <c r="N44" s="259"/>
      <c r="O44" s="259"/>
      <c r="P44" s="259"/>
      <c r="Q44" s="259"/>
      <c r="R44" s="259"/>
      <c r="S44" s="101"/>
      <c r="T44" s="101"/>
      <c r="U44" s="264"/>
      <c r="V44" s="269"/>
      <c r="W44" s="269"/>
      <c r="X44" s="267"/>
      <c r="Y44" s="267"/>
      <c r="Z44" s="267"/>
      <c r="AA44" s="267"/>
      <c r="AB44" s="267"/>
      <c r="AC44" s="267"/>
      <c r="AD44" s="267"/>
      <c r="AE44" s="267"/>
      <c r="AF44" s="267"/>
      <c r="AG44" s="267"/>
      <c r="AH44" s="267"/>
      <c r="AI44" s="267"/>
      <c r="AJ44" s="267"/>
      <c r="AK44" s="267"/>
      <c r="AL44" s="267"/>
      <c r="AM44" s="101"/>
    </row>
    <row r="45" spans="1:51" ht="8.25" customHeight="1" x14ac:dyDescent="0.4">
      <c r="A45" s="101"/>
      <c r="B45" s="1110"/>
      <c r="C45" s="1111"/>
      <c r="D45" s="1111"/>
      <c r="E45" s="1112"/>
      <c r="F45" s="259"/>
      <c r="G45" s="259"/>
      <c r="H45" s="259"/>
      <c r="I45" s="259"/>
      <c r="J45" s="259"/>
      <c r="K45" s="259"/>
      <c r="L45" s="259"/>
      <c r="M45" s="259"/>
      <c r="N45" s="259"/>
      <c r="O45" s="259"/>
      <c r="P45" s="259"/>
      <c r="Q45" s="259"/>
      <c r="R45" s="259"/>
      <c r="S45" s="101"/>
      <c r="T45" s="101"/>
      <c r="U45" s="264"/>
      <c r="V45" s="270"/>
      <c r="W45" s="269"/>
      <c r="X45" s="271"/>
      <c r="Y45" s="272"/>
      <c r="Z45" s="272"/>
      <c r="AA45" s="272"/>
      <c r="AB45" s="272"/>
      <c r="AC45" s="272"/>
      <c r="AD45" s="272"/>
      <c r="AE45" s="272"/>
      <c r="AF45" s="272"/>
      <c r="AG45" s="272"/>
      <c r="AH45" s="272"/>
      <c r="AI45" s="272"/>
      <c r="AJ45" s="272"/>
      <c r="AK45" s="272"/>
      <c r="AL45" s="272"/>
      <c r="AM45" s="101"/>
    </row>
    <row r="46" spans="1:51" ht="8.25" customHeight="1" x14ac:dyDescent="0.4">
      <c r="A46" s="101"/>
      <c r="B46" s="101"/>
      <c r="C46" s="101"/>
      <c r="D46" s="101"/>
      <c r="E46" s="101"/>
      <c r="F46" s="101"/>
      <c r="G46" s="101"/>
      <c r="H46" s="101"/>
      <c r="I46" s="101"/>
      <c r="J46" s="101"/>
      <c r="K46" s="101"/>
      <c r="L46" s="101"/>
      <c r="M46" s="101"/>
      <c r="N46" s="101"/>
      <c r="O46" s="101"/>
      <c r="P46" s="101"/>
      <c r="Q46" s="101"/>
      <c r="R46" s="101"/>
      <c r="S46" s="101"/>
      <c r="T46" s="101"/>
      <c r="U46" s="264"/>
      <c r="V46" s="269"/>
      <c r="W46" s="269"/>
      <c r="X46" s="272"/>
      <c r="Y46" s="272"/>
      <c r="Z46" s="272"/>
      <c r="AA46" s="272"/>
      <c r="AB46" s="272"/>
      <c r="AC46" s="272"/>
      <c r="AD46" s="272"/>
      <c r="AE46" s="272"/>
      <c r="AF46" s="272"/>
      <c r="AG46" s="272"/>
      <c r="AH46" s="272"/>
      <c r="AI46" s="272"/>
      <c r="AJ46" s="272"/>
      <c r="AK46" s="272"/>
      <c r="AL46" s="272"/>
      <c r="AM46" s="101"/>
    </row>
    <row r="47" spans="1:51" ht="15.95" customHeight="1" x14ac:dyDescent="0.4">
      <c r="B47" s="101" t="s">
        <v>682</v>
      </c>
      <c r="C47" s="101" t="s">
        <v>683</v>
      </c>
      <c r="D47" s="101"/>
      <c r="E47" s="101"/>
      <c r="F47" s="101"/>
      <c r="G47" s="101"/>
      <c r="H47" s="101"/>
      <c r="I47" s="101"/>
      <c r="J47" s="101"/>
      <c r="K47" s="101"/>
      <c r="L47" s="101"/>
      <c r="M47" s="101"/>
      <c r="N47" s="101"/>
      <c r="O47" s="101"/>
      <c r="P47" s="101"/>
      <c r="Q47" s="101"/>
      <c r="R47" s="101"/>
      <c r="S47" s="101"/>
      <c r="T47" s="101"/>
      <c r="U47" s="101"/>
      <c r="V47" s="264"/>
      <c r="W47" s="269"/>
      <c r="X47" s="269"/>
      <c r="Y47" s="272"/>
      <c r="Z47" s="272"/>
      <c r="AA47" s="272"/>
      <c r="AB47" s="272"/>
      <c r="AC47" s="272"/>
      <c r="AD47" s="272"/>
      <c r="AE47" s="272"/>
      <c r="AF47" s="272"/>
      <c r="AG47" s="272"/>
      <c r="AH47" s="272"/>
      <c r="AI47" s="272"/>
      <c r="AJ47" s="272"/>
      <c r="AK47" s="272"/>
      <c r="AL47" s="272"/>
      <c r="AM47" s="101"/>
    </row>
    <row r="48" spans="1:51" ht="8.25" customHeight="1" x14ac:dyDescent="0.4">
      <c r="B48" s="101"/>
      <c r="C48" s="1145"/>
      <c r="D48" s="1145"/>
      <c r="E48" s="1145"/>
      <c r="F48" s="1145"/>
      <c r="G48" s="1145"/>
      <c r="H48" s="1145"/>
      <c r="I48" s="1145"/>
      <c r="J48" s="1145"/>
      <c r="K48" s="1145"/>
      <c r="L48" s="1145"/>
      <c r="M48" s="1145"/>
      <c r="N48" s="1145"/>
      <c r="O48" s="1145"/>
      <c r="P48" s="1145"/>
      <c r="Q48" s="1145"/>
      <c r="R48" s="1145"/>
      <c r="S48" s="1145"/>
      <c r="T48" s="1145"/>
      <c r="U48" s="1145"/>
      <c r="V48" s="1145"/>
      <c r="W48" s="1145"/>
      <c r="X48" s="1145"/>
      <c r="Y48" s="1145"/>
      <c r="Z48" s="1145"/>
      <c r="AA48" s="1145"/>
      <c r="AB48" s="1145"/>
      <c r="AC48" s="1145"/>
      <c r="AD48" s="1145"/>
      <c r="AE48" s="1145"/>
      <c r="AF48" s="1145"/>
      <c r="AG48" s="1145"/>
      <c r="AH48" s="1145"/>
      <c r="AI48" s="1145"/>
      <c r="AJ48" s="1145"/>
      <c r="AK48" s="1145"/>
      <c r="AL48" s="273"/>
      <c r="AM48" s="101"/>
    </row>
    <row r="49" spans="1:51" ht="8.25" customHeight="1" x14ac:dyDescent="0.4">
      <c r="B49" s="101"/>
      <c r="C49" s="1145"/>
      <c r="D49" s="1145"/>
      <c r="E49" s="1145"/>
      <c r="F49" s="1145"/>
      <c r="G49" s="1145"/>
      <c r="H49" s="1145"/>
      <c r="I49" s="1145"/>
      <c r="J49" s="1145"/>
      <c r="K49" s="1145"/>
      <c r="L49" s="1145"/>
      <c r="M49" s="1145"/>
      <c r="N49" s="1145"/>
      <c r="O49" s="1145"/>
      <c r="P49" s="1145"/>
      <c r="Q49" s="1145"/>
      <c r="R49" s="1145"/>
      <c r="S49" s="1145"/>
      <c r="T49" s="1145"/>
      <c r="U49" s="1145"/>
      <c r="V49" s="1145"/>
      <c r="W49" s="1145"/>
      <c r="X49" s="1145"/>
      <c r="Y49" s="1145"/>
      <c r="Z49" s="1145"/>
      <c r="AA49" s="1145"/>
      <c r="AB49" s="1145"/>
      <c r="AC49" s="1145"/>
      <c r="AD49" s="1145"/>
      <c r="AE49" s="1145"/>
      <c r="AF49" s="1145"/>
      <c r="AG49" s="1145"/>
      <c r="AH49" s="1145"/>
      <c r="AI49" s="1145"/>
      <c r="AJ49" s="1145"/>
      <c r="AK49" s="1145"/>
      <c r="AL49" s="273"/>
      <c r="AM49" s="101"/>
      <c r="AO49" s="1115"/>
      <c r="AP49" s="1115"/>
      <c r="AQ49" s="1115"/>
      <c r="AR49" s="1115"/>
      <c r="AS49" s="1115"/>
      <c r="AT49" s="1115"/>
      <c r="AU49" s="1115"/>
      <c r="AV49" s="1115"/>
      <c r="AW49" s="1115"/>
      <c r="AX49" s="1115"/>
      <c r="AY49" s="1115"/>
    </row>
    <row r="50" spans="1:51" ht="8.25" customHeight="1" x14ac:dyDescent="0.4">
      <c r="B50" s="101"/>
      <c r="C50" s="1145"/>
      <c r="D50" s="1145"/>
      <c r="E50" s="1145"/>
      <c r="F50" s="1145"/>
      <c r="G50" s="1145"/>
      <c r="H50" s="1145"/>
      <c r="I50" s="1145"/>
      <c r="J50" s="1145"/>
      <c r="K50" s="1145"/>
      <c r="L50" s="1145"/>
      <c r="M50" s="1145"/>
      <c r="N50" s="1145"/>
      <c r="O50" s="1145"/>
      <c r="P50" s="1145"/>
      <c r="Q50" s="1145"/>
      <c r="R50" s="1145"/>
      <c r="S50" s="1145"/>
      <c r="T50" s="1145"/>
      <c r="U50" s="1145"/>
      <c r="V50" s="1145"/>
      <c r="W50" s="1145"/>
      <c r="X50" s="1145"/>
      <c r="Y50" s="1145"/>
      <c r="Z50" s="1145"/>
      <c r="AA50" s="1145"/>
      <c r="AB50" s="1145"/>
      <c r="AC50" s="1145"/>
      <c r="AD50" s="1145"/>
      <c r="AE50" s="1145"/>
      <c r="AF50" s="1145"/>
      <c r="AG50" s="1145"/>
      <c r="AH50" s="1145"/>
      <c r="AI50" s="1145"/>
      <c r="AJ50" s="1145"/>
      <c r="AK50" s="1145"/>
      <c r="AL50" s="273"/>
      <c r="AM50" s="101"/>
      <c r="AO50" s="1115"/>
      <c r="AP50" s="1115"/>
      <c r="AQ50" s="1115"/>
      <c r="AR50" s="1115"/>
      <c r="AS50" s="1115"/>
      <c r="AT50" s="1115"/>
      <c r="AU50" s="1115"/>
      <c r="AV50" s="1115"/>
      <c r="AW50" s="1115"/>
      <c r="AX50" s="1115"/>
      <c r="AY50" s="1115"/>
    </row>
    <row r="51" spans="1:51" ht="8.25" customHeight="1" x14ac:dyDescent="0.4">
      <c r="A51" s="101"/>
      <c r="B51" s="101"/>
      <c r="C51" s="101"/>
      <c r="D51" s="101"/>
      <c r="E51" s="101"/>
      <c r="F51" s="101"/>
      <c r="G51" s="101"/>
      <c r="H51" s="101"/>
      <c r="I51" s="101"/>
      <c r="J51" s="101"/>
      <c r="K51" s="101"/>
      <c r="L51" s="101"/>
      <c r="M51" s="101"/>
      <c r="N51" s="101"/>
      <c r="O51" s="101"/>
      <c r="P51" s="101"/>
      <c r="Q51" s="101"/>
      <c r="R51" s="101"/>
      <c r="S51" s="101"/>
      <c r="T51" s="101"/>
      <c r="U51" s="264"/>
      <c r="V51" s="269"/>
      <c r="W51" s="269"/>
      <c r="X51" s="272"/>
      <c r="Y51" s="272"/>
      <c r="Z51" s="272"/>
      <c r="AA51" s="272"/>
      <c r="AB51" s="272"/>
      <c r="AC51" s="272"/>
      <c r="AD51" s="272"/>
      <c r="AE51" s="272"/>
      <c r="AF51" s="272"/>
      <c r="AG51" s="272"/>
      <c r="AH51" s="272"/>
      <c r="AI51" s="272"/>
      <c r="AJ51" s="272"/>
      <c r="AK51" s="272"/>
      <c r="AL51" s="272"/>
      <c r="AM51" s="101"/>
      <c r="AO51" s="1115"/>
      <c r="AP51" s="1115"/>
      <c r="AQ51" s="1115"/>
      <c r="AR51" s="1115"/>
      <c r="AS51" s="1115"/>
      <c r="AT51" s="1115"/>
      <c r="AU51" s="1115"/>
      <c r="AV51" s="1115"/>
      <c r="AW51" s="1115"/>
      <c r="AX51" s="1115"/>
      <c r="AY51" s="1115"/>
    </row>
    <row r="52" spans="1:51" ht="12.75" customHeight="1" x14ac:dyDescent="0.4">
      <c r="A52" s="873">
        <v>4</v>
      </c>
      <c r="B52" s="1066" t="s">
        <v>684</v>
      </c>
      <c r="C52" s="1066"/>
      <c r="D52" s="1066"/>
      <c r="E52" s="1066"/>
      <c r="F52" s="1066"/>
      <c r="G52" s="1066"/>
      <c r="H52" s="1066"/>
      <c r="I52" s="1066"/>
      <c r="J52" s="1066"/>
      <c r="K52" s="1066"/>
      <c r="L52" s="1066"/>
      <c r="M52" s="1066"/>
      <c r="N52" s="1066"/>
      <c r="O52" s="1066"/>
      <c r="P52" s="1066"/>
      <c r="Q52" s="1066"/>
      <c r="R52" s="1066"/>
      <c r="S52" s="1066"/>
      <c r="T52" s="1066"/>
      <c r="U52" s="1066"/>
      <c r="V52" s="1066"/>
      <c r="W52" s="1066"/>
      <c r="X52" s="1066"/>
      <c r="Y52" s="1066"/>
      <c r="Z52" s="1066"/>
      <c r="AA52" s="1066"/>
      <c r="AB52" s="1066"/>
      <c r="AC52" s="1066"/>
      <c r="AD52" s="1066"/>
      <c r="AE52" s="1066"/>
      <c r="AF52" s="1066"/>
      <c r="AG52" s="1066"/>
      <c r="AH52" s="1066"/>
      <c r="AI52" s="1066"/>
      <c r="AJ52" s="1066"/>
      <c r="AK52" s="1066"/>
      <c r="AL52" s="267"/>
      <c r="AM52" s="101"/>
    </row>
    <row r="53" spans="1:51" ht="12.75" customHeight="1" x14ac:dyDescent="0.4">
      <c r="A53" s="934"/>
      <c r="B53" s="1066"/>
      <c r="C53" s="1066"/>
      <c r="D53" s="1066"/>
      <c r="E53" s="1066"/>
      <c r="F53" s="1066"/>
      <c r="G53" s="1066"/>
      <c r="H53" s="1066"/>
      <c r="I53" s="1066"/>
      <c r="J53" s="1066"/>
      <c r="K53" s="1066"/>
      <c r="L53" s="1066"/>
      <c r="M53" s="1066"/>
      <c r="N53" s="1066"/>
      <c r="O53" s="1066"/>
      <c r="P53" s="1066"/>
      <c r="Q53" s="1066"/>
      <c r="R53" s="1066"/>
      <c r="S53" s="1066"/>
      <c r="T53" s="1066"/>
      <c r="U53" s="1066"/>
      <c r="V53" s="1066"/>
      <c r="W53" s="1066"/>
      <c r="X53" s="1066"/>
      <c r="Y53" s="1066"/>
      <c r="Z53" s="1066"/>
      <c r="AA53" s="1066"/>
      <c r="AB53" s="1066"/>
      <c r="AC53" s="1066"/>
      <c r="AD53" s="1066"/>
      <c r="AE53" s="1066"/>
      <c r="AF53" s="1066"/>
      <c r="AG53" s="1066"/>
      <c r="AH53" s="1066"/>
      <c r="AI53" s="1066"/>
      <c r="AJ53" s="1066"/>
      <c r="AK53" s="1066"/>
      <c r="AL53" s="274"/>
      <c r="AM53" s="101"/>
    </row>
    <row r="54" spans="1:51" ht="8.25" customHeight="1" x14ac:dyDescent="0.4">
      <c r="A54" s="101"/>
      <c r="B54" s="1093"/>
      <c r="C54" s="1094"/>
      <c r="D54" s="1142" t="s">
        <v>685</v>
      </c>
      <c r="E54" s="1090"/>
      <c r="F54" s="1090"/>
      <c r="G54" s="1090"/>
      <c r="H54" s="1090"/>
      <c r="I54" s="1090"/>
      <c r="J54" s="1090"/>
      <c r="K54" s="1090"/>
      <c r="L54" s="1090"/>
      <c r="M54" s="1090"/>
      <c r="N54" s="1090"/>
      <c r="O54" s="1090"/>
      <c r="P54" s="1090"/>
      <c r="Q54" s="1090"/>
      <c r="R54" s="1090"/>
      <c r="S54" s="1090"/>
      <c r="T54" s="1090"/>
      <c r="U54" s="1090"/>
      <c r="V54" s="1090"/>
      <c r="W54" s="1090"/>
      <c r="X54" s="1090"/>
      <c r="Y54" s="1090"/>
      <c r="Z54" s="1090"/>
      <c r="AA54" s="1090"/>
      <c r="AB54" s="1090"/>
      <c r="AC54" s="1090"/>
      <c r="AD54" s="1090"/>
      <c r="AE54" s="1090"/>
      <c r="AF54" s="1090"/>
      <c r="AG54" s="1090"/>
      <c r="AH54" s="1090"/>
      <c r="AI54" s="1090"/>
      <c r="AJ54" s="1090"/>
      <c r="AK54" s="1090"/>
      <c r="AL54" s="266"/>
      <c r="AM54" s="101"/>
    </row>
    <row r="55" spans="1:51" ht="8.25" customHeight="1" x14ac:dyDescent="0.4">
      <c r="A55" s="101"/>
      <c r="B55" s="1094"/>
      <c r="C55" s="1094"/>
      <c r="D55" s="1142"/>
      <c r="E55" s="1090"/>
      <c r="F55" s="1090"/>
      <c r="G55" s="1090"/>
      <c r="H55" s="1090"/>
      <c r="I55" s="1090"/>
      <c r="J55" s="1090"/>
      <c r="K55" s="1090"/>
      <c r="L55" s="1090"/>
      <c r="M55" s="1090"/>
      <c r="N55" s="1090"/>
      <c r="O55" s="1090"/>
      <c r="P55" s="1090"/>
      <c r="Q55" s="1090"/>
      <c r="R55" s="1090"/>
      <c r="S55" s="1090"/>
      <c r="T55" s="1090"/>
      <c r="U55" s="1090"/>
      <c r="V55" s="1090"/>
      <c r="W55" s="1090"/>
      <c r="X55" s="1090"/>
      <c r="Y55" s="1090"/>
      <c r="Z55" s="1090"/>
      <c r="AA55" s="1090"/>
      <c r="AB55" s="1090"/>
      <c r="AC55" s="1090"/>
      <c r="AD55" s="1090"/>
      <c r="AE55" s="1090"/>
      <c r="AF55" s="1090"/>
      <c r="AG55" s="1090"/>
      <c r="AH55" s="1090"/>
      <c r="AI55" s="1090"/>
      <c r="AJ55" s="1090"/>
      <c r="AK55" s="1090"/>
      <c r="AL55" s="266"/>
      <c r="AM55" s="101"/>
    </row>
    <row r="56" spans="1:51" ht="8.25" customHeight="1" x14ac:dyDescent="0.4">
      <c r="A56" s="101"/>
      <c r="B56" s="1094"/>
      <c r="C56" s="1094"/>
      <c r="D56" s="1142"/>
      <c r="E56" s="1090"/>
      <c r="F56" s="1090"/>
      <c r="G56" s="1090"/>
      <c r="H56" s="1090"/>
      <c r="I56" s="1090"/>
      <c r="J56" s="1090"/>
      <c r="K56" s="1090"/>
      <c r="L56" s="1090"/>
      <c r="M56" s="1090"/>
      <c r="N56" s="1090"/>
      <c r="O56" s="1090"/>
      <c r="P56" s="1090"/>
      <c r="Q56" s="1090"/>
      <c r="R56" s="1090"/>
      <c r="S56" s="1090"/>
      <c r="T56" s="1090"/>
      <c r="U56" s="1090"/>
      <c r="V56" s="1090"/>
      <c r="W56" s="1090"/>
      <c r="X56" s="1090"/>
      <c r="Y56" s="1090"/>
      <c r="Z56" s="1090"/>
      <c r="AA56" s="1090"/>
      <c r="AB56" s="1090"/>
      <c r="AC56" s="1090"/>
      <c r="AD56" s="1090"/>
      <c r="AE56" s="1090"/>
      <c r="AF56" s="1090"/>
      <c r="AG56" s="1090"/>
      <c r="AH56" s="1090"/>
      <c r="AI56" s="1090"/>
      <c r="AJ56" s="1090"/>
      <c r="AK56" s="1090"/>
      <c r="AL56" s="266"/>
      <c r="AM56" s="101"/>
    </row>
    <row r="57" spans="1:51" ht="8.25" customHeight="1" x14ac:dyDescent="0.4">
      <c r="A57" s="101"/>
      <c r="B57" s="1093"/>
      <c r="C57" s="1094"/>
      <c r="D57" s="1142" t="s">
        <v>686</v>
      </c>
      <c r="E57" s="1090"/>
      <c r="F57" s="1090"/>
      <c r="G57" s="1090"/>
      <c r="H57" s="1090"/>
      <c r="I57" s="1090"/>
      <c r="J57" s="1090"/>
      <c r="K57" s="1090"/>
      <c r="L57" s="1090"/>
      <c r="M57" s="1090"/>
      <c r="N57" s="1090"/>
      <c r="O57" s="1090"/>
      <c r="P57" s="1090"/>
      <c r="Q57" s="1090"/>
      <c r="R57" s="1090"/>
      <c r="S57" s="1090"/>
      <c r="T57" s="1090"/>
      <c r="U57" s="1090"/>
      <c r="V57" s="1090"/>
      <c r="W57" s="1090"/>
      <c r="X57" s="1090"/>
      <c r="Y57" s="1090"/>
      <c r="Z57" s="1090"/>
      <c r="AA57" s="1090"/>
      <c r="AB57" s="1090"/>
      <c r="AC57" s="1090"/>
      <c r="AD57" s="1090"/>
      <c r="AE57" s="1090"/>
      <c r="AF57" s="1090"/>
      <c r="AG57" s="1090"/>
      <c r="AH57" s="1090"/>
      <c r="AI57" s="1090"/>
      <c r="AJ57" s="1090"/>
      <c r="AK57" s="1090"/>
      <c r="AL57" s="263"/>
      <c r="AM57" s="101"/>
    </row>
    <row r="58" spans="1:51" ht="8.25" customHeight="1" x14ac:dyDescent="0.4">
      <c r="A58" s="101"/>
      <c r="B58" s="1094"/>
      <c r="C58" s="1094"/>
      <c r="D58" s="1142"/>
      <c r="E58" s="1090"/>
      <c r="F58" s="1090"/>
      <c r="G58" s="1090"/>
      <c r="H58" s="1090"/>
      <c r="I58" s="1090"/>
      <c r="J58" s="1090"/>
      <c r="K58" s="1090"/>
      <c r="L58" s="1090"/>
      <c r="M58" s="1090"/>
      <c r="N58" s="1090"/>
      <c r="O58" s="1090"/>
      <c r="P58" s="1090"/>
      <c r="Q58" s="1090"/>
      <c r="R58" s="1090"/>
      <c r="S58" s="1090"/>
      <c r="T58" s="1090"/>
      <c r="U58" s="1090"/>
      <c r="V58" s="1090"/>
      <c r="W58" s="1090"/>
      <c r="X58" s="1090"/>
      <c r="Y58" s="1090"/>
      <c r="Z58" s="1090"/>
      <c r="AA58" s="1090"/>
      <c r="AB58" s="1090"/>
      <c r="AC58" s="1090"/>
      <c r="AD58" s="1090"/>
      <c r="AE58" s="1090"/>
      <c r="AF58" s="1090"/>
      <c r="AG58" s="1090"/>
      <c r="AH58" s="1090"/>
      <c r="AI58" s="1090"/>
      <c r="AJ58" s="1090"/>
      <c r="AK58" s="1090"/>
      <c r="AL58" s="264"/>
      <c r="AM58" s="101"/>
    </row>
    <row r="59" spans="1:51" ht="8.25" customHeight="1" x14ac:dyDescent="0.4">
      <c r="A59" s="101"/>
      <c r="B59" s="1094"/>
      <c r="C59" s="1094"/>
      <c r="D59" s="1142"/>
      <c r="E59" s="1090"/>
      <c r="F59" s="1090"/>
      <c r="G59" s="1090"/>
      <c r="H59" s="1090"/>
      <c r="I59" s="1090"/>
      <c r="J59" s="1090"/>
      <c r="K59" s="1090"/>
      <c r="L59" s="1090"/>
      <c r="M59" s="1090"/>
      <c r="N59" s="1090"/>
      <c r="O59" s="1090"/>
      <c r="P59" s="1090"/>
      <c r="Q59" s="1090"/>
      <c r="R59" s="1090"/>
      <c r="S59" s="1090"/>
      <c r="T59" s="1090"/>
      <c r="U59" s="1090"/>
      <c r="V59" s="1090"/>
      <c r="W59" s="1090"/>
      <c r="X59" s="1090"/>
      <c r="Y59" s="1090"/>
      <c r="Z59" s="1090"/>
      <c r="AA59" s="1090"/>
      <c r="AB59" s="1090"/>
      <c r="AC59" s="1090"/>
      <c r="AD59" s="1090"/>
      <c r="AE59" s="1090"/>
      <c r="AF59" s="1090"/>
      <c r="AG59" s="1090"/>
      <c r="AH59" s="1090"/>
      <c r="AI59" s="1090"/>
      <c r="AJ59" s="1090"/>
      <c r="AK59" s="1090"/>
      <c r="AL59" s="265"/>
      <c r="AM59" s="101"/>
    </row>
    <row r="60" spans="1:51" ht="8.25" customHeight="1" x14ac:dyDescent="0.4">
      <c r="A60" s="101"/>
      <c r="B60" s="1093"/>
      <c r="C60" s="1094"/>
      <c r="D60" s="1142" t="s">
        <v>687</v>
      </c>
      <c r="E60" s="1090"/>
      <c r="F60" s="1090"/>
      <c r="G60" s="1090"/>
      <c r="H60" s="1090"/>
      <c r="I60" s="1090"/>
      <c r="J60" s="1090"/>
      <c r="K60" s="1090"/>
      <c r="L60" s="1090"/>
      <c r="M60" s="1090"/>
      <c r="N60" s="1090"/>
      <c r="O60" s="1090"/>
      <c r="P60" s="1090"/>
      <c r="Q60" s="1090"/>
      <c r="R60" s="1090"/>
      <c r="S60" s="1090"/>
      <c r="T60" s="1090"/>
      <c r="U60" s="1090"/>
      <c r="V60" s="1090"/>
      <c r="W60" s="1090"/>
      <c r="X60" s="1090"/>
      <c r="Y60" s="1090"/>
      <c r="Z60" s="1090"/>
      <c r="AA60" s="1090"/>
      <c r="AB60" s="1090"/>
      <c r="AC60" s="1090"/>
      <c r="AD60" s="1090"/>
      <c r="AE60" s="1090"/>
      <c r="AF60" s="1090"/>
      <c r="AG60" s="1090"/>
      <c r="AH60" s="1090"/>
      <c r="AI60" s="1090"/>
      <c r="AJ60" s="1090"/>
      <c r="AK60" s="1090"/>
      <c r="AL60" s="267"/>
      <c r="AM60" s="101"/>
      <c r="AO60" s="1114"/>
      <c r="AP60" s="1114"/>
      <c r="AQ60" s="1114"/>
      <c r="AR60" s="1114"/>
      <c r="AS60" s="1114"/>
      <c r="AT60" s="1114"/>
      <c r="AU60" s="1114"/>
      <c r="AV60" s="1114"/>
      <c r="AW60" s="1114"/>
      <c r="AX60" s="1114"/>
      <c r="AY60" s="1114"/>
    </row>
    <row r="61" spans="1:51" ht="8.25" customHeight="1" x14ac:dyDescent="0.4">
      <c r="A61" s="101"/>
      <c r="B61" s="1094"/>
      <c r="C61" s="1094"/>
      <c r="D61" s="1142"/>
      <c r="E61" s="1090"/>
      <c r="F61" s="1090"/>
      <c r="G61" s="1090"/>
      <c r="H61" s="1090"/>
      <c r="I61" s="1090"/>
      <c r="J61" s="1090"/>
      <c r="K61" s="1090"/>
      <c r="L61" s="1090"/>
      <c r="M61" s="1090"/>
      <c r="N61" s="1090"/>
      <c r="O61" s="1090"/>
      <c r="P61" s="1090"/>
      <c r="Q61" s="1090"/>
      <c r="R61" s="1090"/>
      <c r="S61" s="1090"/>
      <c r="T61" s="1090"/>
      <c r="U61" s="1090"/>
      <c r="V61" s="1090"/>
      <c r="W61" s="1090"/>
      <c r="X61" s="1090"/>
      <c r="Y61" s="1090"/>
      <c r="Z61" s="1090"/>
      <c r="AA61" s="1090"/>
      <c r="AB61" s="1090"/>
      <c r="AC61" s="1090"/>
      <c r="AD61" s="1090"/>
      <c r="AE61" s="1090"/>
      <c r="AF61" s="1090"/>
      <c r="AG61" s="1090"/>
      <c r="AH61" s="1090"/>
      <c r="AI61" s="1090"/>
      <c r="AJ61" s="1090"/>
      <c r="AK61" s="1090"/>
      <c r="AL61" s="268"/>
      <c r="AM61" s="101"/>
      <c r="AO61" s="1114"/>
      <c r="AP61" s="1114"/>
      <c r="AQ61" s="1114"/>
      <c r="AR61" s="1114"/>
      <c r="AS61" s="1114"/>
      <c r="AT61" s="1114"/>
      <c r="AU61" s="1114"/>
      <c r="AV61" s="1114"/>
      <c r="AW61" s="1114"/>
      <c r="AX61" s="1114"/>
      <c r="AY61" s="1114"/>
    </row>
    <row r="62" spans="1:51" ht="8.25" customHeight="1" x14ac:dyDescent="0.4">
      <c r="A62" s="101"/>
      <c r="B62" s="1094"/>
      <c r="C62" s="1094"/>
      <c r="D62" s="1142"/>
      <c r="E62" s="1090"/>
      <c r="F62" s="1090"/>
      <c r="G62" s="1090"/>
      <c r="H62" s="1090"/>
      <c r="I62" s="1090"/>
      <c r="J62" s="1090"/>
      <c r="K62" s="1090"/>
      <c r="L62" s="1090"/>
      <c r="M62" s="1090"/>
      <c r="N62" s="1090"/>
      <c r="O62" s="1090"/>
      <c r="P62" s="1090"/>
      <c r="Q62" s="1090"/>
      <c r="R62" s="1090"/>
      <c r="S62" s="1090"/>
      <c r="T62" s="1090"/>
      <c r="U62" s="1090"/>
      <c r="V62" s="1090"/>
      <c r="W62" s="1090"/>
      <c r="X62" s="1090"/>
      <c r="Y62" s="1090"/>
      <c r="Z62" s="1090"/>
      <c r="AA62" s="1090"/>
      <c r="AB62" s="1090"/>
      <c r="AC62" s="1090"/>
      <c r="AD62" s="1090"/>
      <c r="AE62" s="1090"/>
      <c r="AF62" s="1090"/>
      <c r="AG62" s="1090"/>
      <c r="AH62" s="1090"/>
      <c r="AI62" s="1090"/>
      <c r="AJ62" s="1090"/>
      <c r="AK62" s="1090"/>
      <c r="AL62" s="263"/>
      <c r="AM62" s="101"/>
      <c r="AO62" s="1114"/>
      <c r="AP62" s="1114"/>
      <c r="AQ62" s="1114"/>
      <c r="AR62" s="1114"/>
      <c r="AS62" s="1114"/>
      <c r="AT62" s="1114"/>
      <c r="AU62" s="1114"/>
      <c r="AV62" s="1114"/>
      <c r="AW62" s="1114"/>
      <c r="AX62" s="1114"/>
      <c r="AY62" s="1114"/>
    </row>
    <row r="63" spans="1:51" ht="8.25" customHeight="1" x14ac:dyDescent="0.4">
      <c r="A63" s="101"/>
      <c r="B63" s="1093"/>
      <c r="C63" s="1094"/>
      <c r="D63" s="1142" t="s">
        <v>688</v>
      </c>
      <c r="E63" s="1090"/>
      <c r="F63" s="1090"/>
      <c r="G63" s="1090"/>
      <c r="H63" s="1090"/>
      <c r="I63" s="1090"/>
      <c r="J63" s="1090"/>
      <c r="K63" s="1090"/>
      <c r="L63" s="1090"/>
      <c r="M63" s="1090"/>
      <c r="N63" s="1090"/>
      <c r="O63" s="1090"/>
      <c r="P63" s="1090"/>
      <c r="Q63" s="1090"/>
      <c r="R63" s="1090"/>
      <c r="S63" s="1090"/>
      <c r="T63" s="1090"/>
      <c r="U63" s="1090"/>
      <c r="V63" s="1090"/>
      <c r="W63" s="1090"/>
      <c r="X63" s="1090"/>
      <c r="Y63" s="1090"/>
      <c r="Z63" s="1090"/>
      <c r="AA63" s="1090"/>
      <c r="AB63" s="1090"/>
      <c r="AC63" s="1090"/>
      <c r="AD63" s="1090"/>
      <c r="AE63" s="1090"/>
      <c r="AF63" s="1090"/>
      <c r="AG63" s="1090"/>
      <c r="AH63" s="1090"/>
      <c r="AI63" s="1090"/>
      <c r="AJ63" s="1090"/>
      <c r="AK63" s="1090"/>
      <c r="AL63" s="263"/>
      <c r="AM63" s="101"/>
    </row>
    <row r="64" spans="1:51" ht="8.25" customHeight="1" x14ac:dyDescent="0.4">
      <c r="A64" s="101"/>
      <c r="B64" s="1094"/>
      <c r="C64" s="1094"/>
      <c r="D64" s="1142"/>
      <c r="E64" s="1090"/>
      <c r="F64" s="1090"/>
      <c r="G64" s="1090"/>
      <c r="H64" s="1090"/>
      <c r="I64" s="1090"/>
      <c r="J64" s="1090"/>
      <c r="K64" s="1090"/>
      <c r="L64" s="1090"/>
      <c r="M64" s="1090"/>
      <c r="N64" s="1090"/>
      <c r="O64" s="1090"/>
      <c r="P64" s="1090"/>
      <c r="Q64" s="1090"/>
      <c r="R64" s="1090"/>
      <c r="S64" s="1090"/>
      <c r="T64" s="1090"/>
      <c r="U64" s="1090"/>
      <c r="V64" s="1090"/>
      <c r="W64" s="1090"/>
      <c r="X64" s="1090"/>
      <c r="Y64" s="1090"/>
      <c r="Z64" s="1090"/>
      <c r="AA64" s="1090"/>
      <c r="AB64" s="1090"/>
      <c r="AC64" s="1090"/>
      <c r="AD64" s="1090"/>
      <c r="AE64" s="1090"/>
      <c r="AF64" s="1090"/>
      <c r="AG64" s="1090"/>
      <c r="AH64" s="1090"/>
      <c r="AI64" s="1090"/>
      <c r="AJ64" s="1090"/>
      <c r="AK64" s="1090"/>
      <c r="AL64" s="263"/>
      <c r="AM64" s="101"/>
    </row>
    <row r="65" spans="1:39" ht="8.25" customHeight="1" x14ac:dyDescent="0.4">
      <c r="A65" s="101"/>
      <c r="B65" s="1094"/>
      <c r="C65" s="1094"/>
      <c r="D65" s="1142"/>
      <c r="E65" s="1090"/>
      <c r="F65" s="1090"/>
      <c r="G65" s="1090"/>
      <c r="H65" s="1090"/>
      <c r="I65" s="1090"/>
      <c r="J65" s="1090"/>
      <c r="K65" s="1090"/>
      <c r="L65" s="1090"/>
      <c r="M65" s="1090"/>
      <c r="N65" s="1090"/>
      <c r="O65" s="1090"/>
      <c r="P65" s="1090"/>
      <c r="Q65" s="1090"/>
      <c r="R65" s="1090"/>
      <c r="S65" s="1090"/>
      <c r="T65" s="1090"/>
      <c r="U65" s="1090"/>
      <c r="V65" s="1090"/>
      <c r="W65" s="1090"/>
      <c r="X65" s="1090"/>
      <c r="Y65" s="1090"/>
      <c r="Z65" s="1090"/>
      <c r="AA65" s="1090"/>
      <c r="AB65" s="1090"/>
      <c r="AC65" s="1090"/>
      <c r="AD65" s="1090"/>
      <c r="AE65" s="1090"/>
      <c r="AF65" s="1090"/>
      <c r="AG65" s="1090"/>
      <c r="AH65" s="1090"/>
      <c r="AI65" s="1090"/>
      <c r="AJ65" s="1090"/>
      <c r="AK65" s="1090"/>
      <c r="AL65" s="263"/>
      <c r="AM65" s="101"/>
    </row>
    <row r="66" spans="1:39" ht="8.25" customHeight="1" x14ac:dyDescent="0.4">
      <c r="A66" s="101"/>
      <c r="B66" s="1093"/>
      <c r="C66" s="1094"/>
      <c r="D66" s="1142" t="s">
        <v>689</v>
      </c>
      <c r="E66" s="1090"/>
      <c r="F66" s="1090"/>
      <c r="G66" s="1090"/>
      <c r="H66" s="1090"/>
      <c r="I66" s="1090"/>
      <c r="J66" s="1090"/>
      <c r="K66" s="1090"/>
      <c r="L66" s="1090"/>
      <c r="M66" s="1090"/>
      <c r="N66" s="1090"/>
      <c r="O66" s="1090"/>
      <c r="P66" s="1090"/>
      <c r="Q66" s="1090"/>
      <c r="R66" s="1090"/>
      <c r="S66" s="1090"/>
      <c r="T66" s="1090"/>
      <c r="U66" s="1090"/>
      <c r="V66" s="1090"/>
      <c r="W66" s="1090"/>
      <c r="X66" s="1090"/>
      <c r="Y66" s="1090"/>
      <c r="Z66" s="1090"/>
      <c r="AA66" s="1090"/>
      <c r="AB66" s="1090"/>
      <c r="AC66" s="1090"/>
      <c r="AD66" s="1090"/>
      <c r="AE66" s="1090"/>
      <c r="AF66" s="1090"/>
      <c r="AG66" s="1090"/>
      <c r="AH66" s="1090"/>
      <c r="AI66" s="1090"/>
      <c r="AJ66" s="1090"/>
      <c r="AK66" s="1090"/>
      <c r="AL66" s="263"/>
      <c r="AM66" s="101"/>
    </row>
    <row r="67" spans="1:39" ht="8.25" customHeight="1" x14ac:dyDescent="0.4">
      <c r="A67" s="101"/>
      <c r="B67" s="1094"/>
      <c r="C67" s="1094"/>
      <c r="D67" s="1142"/>
      <c r="E67" s="1090"/>
      <c r="F67" s="1090"/>
      <c r="G67" s="1090"/>
      <c r="H67" s="1090"/>
      <c r="I67" s="1090"/>
      <c r="J67" s="1090"/>
      <c r="K67" s="1090"/>
      <c r="L67" s="1090"/>
      <c r="M67" s="1090"/>
      <c r="N67" s="1090"/>
      <c r="O67" s="1090"/>
      <c r="P67" s="1090"/>
      <c r="Q67" s="1090"/>
      <c r="R67" s="1090"/>
      <c r="S67" s="1090"/>
      <c r="T67" s="1090"/>
      <c r="U67" s="1090"/>
      <c r="V67" s="1090"/>
      <c r="W67" s="1090"/>
      <c r="X67" s="1090"/>
      <c r="Y67" s="1090"/>
      <c r="Z67" s="1090"/>
      <c r="AA67" s="1090"/>
      <c r="AB67" s="1090"/>
      <c r="AC67" s="1090"/>
      <c r="AD67" s="1090"/>
      <c r="AE67" s="1090"/>
      <c r="AF67" s="1090"/>
      <c r="AG67" s="1090"/>
      <c r="AH67" s="1090"/>
      <c r="AI67" s="1090"/>
      <c r="AJ67" s="1090"/>
      <c r="AK67" s="1090"/>
      <c r="AL67" s="263"/>
      <c r="AM67" s="101"/>
    </row>
    <row r="68" spans="1:39" ht="8.25" customHeight="1" x14ac:dyDescent="0.4">
      <c r="A68" s="101"/>
      <c r="B68" s="1094"/>
      <c r="C68" s="1094"/>
      <c r="D68" s="1142"/>
      <c r="E68" s="1090"/>
      <c r="F68" s="1090"/>
      <c r="G68" s="1090"/>
      <c r="H68" s="1090"/>
      <c r="I68" s="1090"/>
      <c r="J68" s="1090"/>
      <c r="K68" s="1090"/>
      <c r="L68" s="1090"/>
      <c r="M68" s="1090"/>
      <c r="N68" s="1090"/>
      <c r="O68" s="1090"/>
      <c r="P68" s="1090"/>
      <c r="Q68" s="1090"/>
      <c r="R68" s="1090"/>
      <c r="S68" s="1090"/>
      <c r="T68" s="1090"/>
      <c r="U68" s="1090"/>
      <c r="V68" s="1090"/>
      <c r="W68" s="1090"/>
      <c r="X68" s="1090"/>
      <c r="Y68" s="1090"/>
      <c r="Z68" s="1090"/>
      <c r="AA68" s="1090"/>
      <c r="AB68" s="1090"/>
      <c r="AC68" s="1090"/>
      <c r="AD68" s="1090"/>
      <c r="AE68" s="1090"/>
      <c r="AF68" s="1090"/>
      <c r="AG68" s="1090"/>
      <c r="AH68" s="1090"/>
      <c r="AI68" s="1090"/>
      <c r="AJ68" s="1090"/>
      <c r="AK68" s="1090"/>
      <c r="AL68" s="263"/>
      <c r="AM68" s="101"/>
    </row>
    <row r="69" spans="1:39" ht="8.25" customHeight="1" x14ac:dyDescent="0.4">
      <c r="A69" s="101"/>
      <c r="B69" s="1093"/>
      <c r="C69" s="1094"/>
      <c r="D69" s="1142" t="s">
        <v>690</v>
      </c>
      <c r="E69" s="1090"/>
      <c r="F69" s="1090"/>
      <c r="G69" s="1090"/>
      <c r="H69" s="1090"/>
      <c r="I69" s="1090"/>
      <c r="J69" s="1090"/>
      <c r="K69" s="1090"/>
      <c r="L69" s="1090"/>
      <c r="M69" s="1090"/>
      <c r="N69" s="1090"/>
      <c r="O69" s="1090"/>
      <c r="P69" s="1090"/>
      <c r="Q69" s="1090"/>
      <c r="R69" s="1090"/>
      <c r="S69" s="1090"/>
      <c r="T69" s="1090"/>
      <c r="U69" s="1090"/>
      <c r="V69" s="1090"/>
      <c r="W69" s="1090"/>
      <c r="X69" s="1090"/>
      <c r="Y69" s="1090"/>
      <c r="Z69" s="1090"/>
      <c r="AA69" s="1090"/>
      <c r="AB69" s="1090"/>
      <c r="AC69" s="1090"/>
      <c r="AD69" s="1090"/>
      <c r="AE69" s="1090"/>
      <c r="AF69" s="1090"/>
      <c r="AG69" s="1090"/>
      <c r="AH69" s="1090"/>
      <c r="AI69" s="1090"/>
      <c r="AJ69" s="1090"/>
      <c r="AK69" s="1090"/>
      <c r="AL69" s="264"/>
      <c r="AM69" s="101"/>
    </row>
    <row r="70" spans="1:39" ht="8.25" customHeight="1" x14ac:dyDescent="0.4">
      <c r="A70" s="101"/>
      <c r="B70" s="1094"/>
      <c r="C70" s="1094"/>
      <c r="D70" s="1142"/>
      <c r="E70" s="1090"/>
      <c r="F70" s="1090"/>
      <c r="G70" s="1090"/>
      <c r="H70" s="1090"/>
      <c r="I70" s="1090"/>
      <c r="J70" s="1090"/>
      <c r="K70" s="1090"/>
      <c r="L70" s="1090"/>
      <c r="M70" s="1090"/>
      <c r="N70" s="1090"/>
      <c r="O70" s="1090"/>
      <c r="P70" s="1090"/>
      <c r="Q70" s="1090"/>
      <c r="R70" s="1090"/>
      <c r="S70" s="1090"/>
      <c r="T70" s="1090"/>
      <c r="U70" s="1090"/>
      <c r="V70" s="1090"/>
      <c r="W70" s="1090"/>
      <c r="X70" s="1090"/>
      <c r="Y70" s="1090"/>
      <c r="Z70" s="1090"/>
      <c r="AA70" s="1090"/>
      <c r="AB70" s="1090"/>
      <c r="AC70" s="1090"/>
      <c r="AD70" s="1090"/>
      <c r="AE70" s="1090"/>
      <c r="AF70" s="1090"/>
      <c r="AG70" s="1090"/>
      <c r="AH70" s="1090"/>
      <c r="AI70" s="1090"/>
      <c r="AJ70" s="1090"/>
      <c r="AK70" s="1090"/>
      <c r="AL70" s="263"/>
      <c r="AM70" s="101"/>
    </row>
    <row r="71" spans="1:39" ht="8.25" customHeight="1" x14ac:dyDescent="0.4">
      <c r="A71" s="101"/>
      <c r="B71" s="1094"/>
      <c r="C71" s="1094"/>
      <c r="D71" s="1142"/>
      <c r="E71" s="1090"/>
      <c r="F71" s="1090"/>
      <c r="G71" s="1090"/>
      <c r="H71" s="1090"/>
      <c r="I71" s="1090"/>
      <c r="J71" s="1090"/>
      <c r="K71" s="1090"/>
      <c r="L71" s="1090"/>
      <c r="M71" s="1090"/>
      <c r="N71" s="1090"/>
      <c r="O71" s="1090"/>
      <c r="P71" s="1090"/>
      <c r="Q71" s="1090"/>
      <c r="R71" s="1090"/>
      <c r="S71" s="1090"/>
      <c r="T71" s="1090"/>
      <c r="U71" s="1090"/>
      <c r="V71" s="1090"/>
      <c r="W71" s="1090"/>
      <c r="X71" s="1090"/>
      <c r="Y71" s="1090"/>
      <c r="Z71" s="1090"/>
      <c r="AA71" s="1090"/>
      <c r="AB71" s="1090"/>
      <c r="AC71" s="1090"/>
      <c r="AD71" s="1090"/>
      <c r="AE71" s="1090"/>
      <c r="AF71" s="1090"/>
      <c r="AG71" s="1090"/>
      <c r="AH71" s="1090"/>
      <c r="AI71" s="1090"/>
      <c r="AJ71" s="1090"/>
      <c r="AK71" s="1090"/>
      <c r="AL71" s="275"/>
      <c r="AM71" s="101"/>
    </row>
    <row r="72" spans="1:39" ht="8.25" customHeight="1" x14ac:dyDescent="0.4">
      <c r="A72" s="101"/>
      <c r="B72" s="1093"/>
      <c r="C72" s="1094"/>
      <c r="D72" s="1142" t="s">
        <v>691</v>
      </c>
      <c r="E72" s="1090"/>
      <c r="F72" s="1090"/>
      <c r="G72" s="1090"/>
      <c r="H72" s="1090"/>
      <c r="I72" s="1090"/>
      <c r="J72" s="1090"/>
      <c r="K72" s="1090"/>
      <c r="L72" s="1090"/>
      <c r="M72" s="1090"/>
      <c r="N72" s="1090"/>
      <c r="O72" s="1090"/>
      <c r="P72" s="1090"/>
      <c r="Q72" s="1090"/>
      <c r="R72" s="1090"/>
      <c r="S72" s="1090"/>
      <c r="T72" s="1090"/>
      <c r="U72" s="1090"/>
      <c r="V72" s="1090"/>
      <c r="W72" s="1090"/>
      <c r="X72" s="1090"/>
      <c r="Y72" s="1090"/>
      <c r="Z72" s="1090"/>
      <c r="AA72" s="1090"/>
      <c r="AB72" s="1090"/>
      <c r="AC72" s="1090"/>
      <c r="AD72" s="1090"/>
      <c r="AE72" s="1090"/>
      <c r="AF72" s="1090"/>
      <c r="AG72" s="1090"/>
      <c r="AH72" s="1090"/>
      <c r="AI72" s="1090"/>
      <c r="AJ72" s="1090"/>
      <c r="AK72" s="1090"/>
      <c r="AL72" s="275"/>
      <c r="AM72" s="101"/>
    </row>
    <row r="73" spans="1:39" ht="8.25" customHeight="1" x14ac:dyDescent="0.4">
      <c r="A73" s="101"/>
      <c r="B73" s="1094"/>
      <c r="C73" s="1094"/>
      <c r="D73" s="1142"/>
      <c r="E73" s="1090"/>
      <c r="F73" s="1090"/>
      <c r="G73" s="1090"/>
      <c r="H73" s="1090"/>
      <c r="I73" s="1090"/>
      <c r="J73" s="1090"/>
      <c r="K73" s="1090"/>
      <c r="L73" s="1090"/>
      <c r="M73" s="1090"/>
      <c r="N73" s="1090"/>
      <c r="O73" s="1090"/>
      <c r="P73" s="1090"/>
      <c r="Q73" s="1090"/>
      <c r="R73" s="1090"/>
      <c r="S73" s="1090"/>
      <c r="T73" s="1090"/>
      <c r="U73" s="1090"/>
      <c r="V73" s="1090"/>
      <c r="W73" s="1090"/>
      <c r="X73" s="1090"/>
      <c r="Y73" s="1090"/>
      <c r="Z73" s="1090"/>
      <c r="AA73" s="1090"/>
      <c r="AB73" s="1090"/>
      <c r="AC73" s="1090"/>
      <c r="AD73" s="1090"/>
      <c r="AE73" s="1090"/>
      <c r="AF73" s="1090"/>
      <c r="AG73" s="1090"/>
      <c r="AH73" s="1090"/>
      <c r="AI73" s="1090"/>
      <c r="AJ73" s="1090"/>
      <c r="AK73" s="1090"/>
      <c r="AL73" s="275"/>
      <c r="AM73" s="101"/>
    </row>
    <row r="74" spans="1:39" ht="8.25" customHeight="1" x14ac:dyDescent="0.4">
      <c r="A74" s="101"/>
      <c r="B74" s="1094"/>
      <c r="C74" s="1094"/>
      <c r="D74" s="1142"/>
      <c r="E74" s="1090"/>
      <c r="F74" s="1090"/>
      <c r="G74" s="1090"/>
      <c r="H74" s="1090"/>
      <c r="I74" s="1090"/>
      <c r="J74" s="1090"/>
      <c r="K74" s="1090"/>
      <c r="L74" s="1090"/>
      <c r="M74" s="1090"/>
      <c r="N74" s="1090"/>
      <c r="O74" s="1090"/>
      <c r="P74" s="1090"/>
      <c r="Q74" s="1090"/>
      <c r="R74" s="1090"/>
      <c r="S74" s="1090"/>
      <c r="T74" s="1090"/>
      <c r="U74" s="1090"/>
      <c r="V74" s="1090"/>
      <c r="W74" s="1090"/>
      <c r="X74" s="1090"/>
      <c r="Y74" s="1090"/>
      <c r="Z74" s="1090"/>
      <c r="AA74" s="1090"/>
      <c r="AB74" s="1090"/>
      <c r="AC74" s="1090"/>
      <c r="AD74" s="1090"/>
      <c r="AE74" s="1090"/>
      <c r="AF74" s="1090"/>
      <c r="AG74" s="1090"/>
      <c r="AH74" s="1090"/>
      <c r="AI74" s="1090"/>
      <c r="AJ74" s="1090"/>
      <c r="AK74" s="1090"/>
      <c r="AL74" s="275"/>
      <c r="AM74" s="101"/>
    </row>
    <row r="75" spans="1:39" ht="8.25" customHeight="1" x14ac:dyDescent="0.4">
      <c r="A75" s="101"/>
      <c r="B75" s="1093"/>
      <c r="C75" s="1094"/>
      <c r="D75" s="1146" t="s">
        <v>692</v>
      </c>
      <c r="E75" s="1147"/>
      <c r="F75" s="1147"/>
      <c r="G75" s="1147"/>
      <c r="H75" s="1147"/>
      <c r="I75" s="1148" t="s">
        <v>679</v>
      </c>
      <c r="J75" s="1148"/>
      <c r="K75" s="1148"/>
      <c r="L75" s="1148"/>
      <c r="M75" s="1148"/>
      <c r="N75" s="1149"/>
      <c r="O75" s="1149"/>
      <c r="P75" s="1149"/>
      <c r="Q75" s="1149"/>
      <c r="R75" s="1149"/>
      <c r="S75" s="1149"/>
      <c r="T75" s="1149"/>
      <c r="U75" s="1149"/>
      <c r="V75" s="1149"/>
      <c r="W75" s="1149"/>
      <c r="X75" s="1149"/>
      <c r="Y75" s="1149"/>
      <c r="Z75" s="1149"/>
      <c r="AA75" s="1149"/>
      <c r="AB75" s="1149"/>
      <c r="AC75" s="1149"/>
      <c r="AD75" s="1149"/>
      <c r="AE75" s="1149"/>
      <c r="AF75" s="1149"/>
      <c r="AG75" s="1149"/>
      <c r="AH75" s="1149"/>
      <c r="AI75" s="1149"/>
      <c r="AJ75" s="1149"/>
      <c r="AK75" s="1149"/>
      <c r="AL75" s="276"/>
      <c r="AM75" s="101"/>
    </row>
    <row r="76" spans="1:39" ht="8.25" customHeight="1" x14ac:dyDescent="0.4">
      <c r="A76" s="101"/>
      <c r="B76" s="1094"/>
      <c r="C76" s="1094"/>
      <c r="D76" s="1146"/>
      <c r="E76" s="1147"/>
      <c r="F76" s="1147"/>
      <c r="G76" s="1147"/>
      <c r="H76" s="1147"/>
      <c r="I76" s="1148"/>
      <c r="J76" s="1148"/>
      <c r="K76" s="1148"/>
      <c r="L76" s="1148"/>
      <c r="M76" s="1148"/>
      <c r="N76" s="1149"/>
      <c r="O76" s="1149"/>
      <c r="P76" s="1149"/>
      <c r="Q76" s="1149"/>
      <c r="R76" s="1149"/>
      <c r="S76" s="1149"/>
      <c r="T76" s="1149"/>
      <c r="U76" s="1149"/>
      <c r="V76" s="1149"/>
      <c r="W76" s="1149"/>
      <c r="X76" s="1149"/>
      <c r="Y76" s="1149"/>
      <c r="Z76" s="1149"/>
      <c r="AA76" s="1149"/>
      <c r="AB76" s="1149"/>
      <c r="AC76" s="1149"/>
      <c r="AD76" s="1149"/>
      <c r="AE76" s="1149"/>
      <c r="AF76" s="1149"/>
      <c r="AG76" s="1149"/>
      <c r="AH76" s="1149"/>
      <c r="AI76" s="1149"/>
      <c r="AJ76" s="1149"/>
      <c r="AK76" s="1149"/>
      <c r="AL76" s="277"/>
      <c r="AM76" s="101"/>
    </row>
    <row r="77" spans="1:39" ht="8.25" customHeight="1" x14ac:dyDescent="0.4">
      <c r="A77" s="101"/>
      <c r="B77" s="1094"/>
      <c r="C77" s="1094"/>
      <c r="D77" s="1146"/>
      <c r="E77" s="1147"/>
      <c r="F77" s="1147"/>
      <c r="G77" s="1147"/>
      <c r="H77" s="1147"/>
      <c r="I77" s="1148"/>
      <c r="J77" s="1148"/>
      <c r="K77" s="1148"/>
      <c r="L77" s="1148"/>
      <c r="M77" s="1148"/>
      <c r="N77" s="1149"/>
      <c r="O77" s="1149"/>
      <c r="P77" s="1149"/>
      <c r="Q77" s="1149"/>
      <c r="R77" s="1149"/>
      <c r="S77" s="1149"/>
      <c r="T77" s="1149"/>
      <c r="U77" s="1149"/>
      <c r="V77" s="1149"/>
      <c r="W77" s="1149"/>
      <c r="X77" s="1149"/>
      <c r="Y77" s="1149"/>
      <c r="Z77" s="1149"/>
      <c r="AA77" s="1149"/>
      <c r="AB77" s="1149"/>
      <c r="AC77" s="1149"/>
      <c r="AD77" s="1149"/>
      <c r="AE77" s="1149"/>
      <c r="AF77" s="1149"/>
      <c r="AG77" s="1149"/>
      <c r="AH77" s="1149"/>
      <c r="AI77" s="1149"/>
      <c r="AJ77" s="1149"/>
      <c r="AK77" s="1149"/>
      <c r="AL77" s="266"/>
      <c r="AM77" s="101"/>
    </row>
    <row r="78" spans="1:39" ht="12.75" customHeight="1" x14ac:dyDescent="0.4">
      <c r="A78" s="101"/>
      <c r="B78" s="101"/>
      <c r="C78" s="101"/>
      <c r="D78" s="101"/>
      <c r="E78" s="101"/>
      <c r="F78" s="101"/>
      <c r="G78" s="101"/>
      <c r="H78" s="101"/>
      <c r="I78" s="101"/>
      <c r="J78" s="101"/>
      <c r="K78" s="101"/>
      <c r="L78" s="101"/>
      <c r="M78" s="101"/>
      <c r="N78" s="101"/>
      <c r="O78" s="101"/>
      <c r="P78" s="101"/>
      <c r="Q78" s="101"/>
      <c r="R78" s="101"/>
      <c r="S78" s="101"/>
      <c r="T78" s="101"/>
      <c r="U78" s="264"/>
      <c r="V78" s="266"/>
      <c r="W78" s="266"/>
      <c r="X78" s="266"/>
      <c r="Y78" s="266"/>
      <c r="Z78" s="266"/>
      <c r="AA78" s="266"/>
      <c r="AB78" s="266"/>
      <c r="AC78" s="266"/>
      <c r="AD78" s="266"/>
      <c r="AE78" s="266"/>
      <c r="AF78" s="266"/>
      <c r="AG78" s="266"/>
      <c r="AH78" s="266"/>
      <c r="AI78" s="266"/>
      <c r="AJ78" s="266"/>
      <c r="AK78" s="266"/>
      <c r="AL78" s="266"/>
      <c r="AM78" s="101"/>
    </row>
    <row r="79" spans="1:39" ht="12.75" customHeight="1" x14ac:dyDescent="0.4">
      <c r="A79" s="873">
        <v>5</v>
      </c>
      <c r="B79" s="1066" t="s">
        <v>693</v>
      </c>
      <c r="C79" s="1066"/>
      <c r="D79" s="1066"/>
      <c r="E79" s="1066"/>
      <c r="F79" s="1066"/>
      <c r="G79" s="1066"/>
      <c r="H79" s="1066"/>
      <c r="I79" s="1066"/>
      <c r="J79" s="1066"/>
      <c r="K79" s="1066"/>
      <c r="L79" s="1066"/>
      <c r="M79" s="1066"/>
      <c r="N79" s="1066"/>
      <c r="O79" s="1066"/>
      <c r="P79" s="1066"/>
      <c r="Q79" s="1066"/>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1"/>
    </row>
    <row r="80" spans="1:39" ht="12.75" customHeight="1" x14ac:dyDescent="0.4">
      <c r="A80" s="934"/>
      <c r="B80" s="1066"/>
      <c r="C80" s="1066"/>
      <c r="D80" s="1066"/>
      <c r="E80" s="1066"/>
      <c r="F80" s="1066"/>
      <c r="G80" s="1066"/>
      <c r="H80" s="1066"/>
      <c r="I80" s="1066"/>
      <c r="J80" s="1066"/>
      <c r="K80" s="1066"/>
      <c r="L80" s="1066"/>
      <c r="M80" s="1066"/>
      <c r="N80" s="1066"/>
      <c r="O80" s="1066"/>
      <c r="P80" s="1066"/>
      <c r="Q80" s="1066"/>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1"/>
    </row>
    <row r="81" spans="1:39" ht="8.25" customHeight="1" x14ac:dyDescent="0.4">
      <c r="A81" s="101"/>
      <c r="B81" s="1093"/>
      <c r="C81" s="1094"/>
      <c r="D81" s="1142" t="s">
        <v>694</v>
      </c>
      <c r="E81" s="1090"/>
      <c r="F81" s="1090"/>
      <c r="G81" s="1090"/>
      <c r="H81" s="1090"/>
      <c r="I81" s="1090"/>
      <c r="J81" s="1090"/>
      <c r="K81" s="1090"/>
      <c r="L81" s="1090"/>
      <c r="M81" s="1090"/>
      <c r="N81" s="1090"/>
      <c r="O81" s="1090"/>
      <c r="P81" s="1090"/>
      <c r="Q81" s="1090"/>
      <c r="R81" s="1090"/>
      <c r="S81" s="1090"/>
      <c r="T81" s="1090"/>
      <c r="U81" s="1090"/>
      <c r="V81" s="1090"/>
      <c r="W81" s="1090"/>
      <c r="X81" s="1090"/>
      <c r="Y81" s="1090"/>
      <c r="Z81" s="1090"/>
      <c r="AA81" s="1090"/>
      <c r="AB81" s="1090"/>
      <c r="AC81" s="1090"/>
      <c r="AD81" s="1090"/>
      <c r="AE81" s="1090"/>
      <c r="AF81" s="1090"/>
      <c r="AG81" s="1090"/>
      <c r="AH81" s="1090"/>
      <c r="AI81" s="1090"/>
      <c r="AJ81" s="1090"/>
      <c r="AK81" s="1090"/>
      <c r="AL81" s="265"/>
      <c r="AM81" s="101"/>
    </row>
    <row r="82" spans="1:39" ht="8.25" customHeight="1" x14ac:dyDescent="0.4">
      <c r="A82" s="101"/>
      <c r="B82" s="1094"/>
      <c r="C82" s="1094"/>
      <c r="D82" s="1142"/>
      <c r="E82" s="1090"/>
      <c r="F82" s="1090"/>
      <c r="G82" s="1090"/>
      <c r="H82" s="1090"/>
      <c r="I82" s="1090"/>
      <c r="J82" s="1090"/>
      <c r="K82" s="1090"/>
      <c r="L82" s="1090"/>
      <c r="M82" s="1090"/>
      <c r="N82" s="1090"/>
      <c r="O82" s="1090"/>
      <c r="P82" s="1090"/>
      <c r="Q82" s="1090"/>
      <c r="R82" s="1090"/>
      <c r="S82" s="1090"/>
      <c r="T82" s="1090"/>
      <c r="U82" s="1090"/>
      <c r="V82" s="1090"/>
      <c r="W82" s="1090"/>
      <c r="X82" s="1090"/>
      <c r="Y82" s="1090"/>
      <c r="Z82" s="1090"/>
      <c r="AA82" s="1090"/>
      <c r="AB82" s="1090"/>
      <c r="AC82" s="1090"/>
      <c r="AD82" s="1090"/>
      <c r="AE82" s="1090"/>
      <c r="AF82" s="1090"/>
      <c r="AG82" s="1090"/>
      <c r="AH82" s="1090"/>
      <c r="AI82" s="1090"/>
      <c r="AJ82" s="1090"/>
      <c r="AK82" s="1090"/>
      <c r="AL82" s="267"/>
      <c r="AM82" s="101"/>
    </row>
    <row r="83" spans="1:39" ht="8.25" customHeight="1" x14ac:dyDescent="0.4">
      <c r="A83" s="101"/>
      <c r="B83" s="1094"/>
      <c r="C83" s="1094"/>
      <c r="D83" s="1142"/>
      <c r="E83" s="1090"/>
      <c r="F83" s="1090"/>
      <c r="G83" s="1090"/>
      <c r="H83" s="1090"/>
      <c r="I83" s="1090"/>
      <c r="J83" s="1090"/>
      <c r="K83" s="1090"/>
      <c r="L83" s="1090"/>
      <c r="M83" s="1090"/>
      <c r="N83" s="1090"/>
      <c r="O83" s="1090"/>
      <c r="P83" s="1090"/>
      <c r="Q83" s="1090"/>
      <c r="R83" s="1090"/>
      <c r="S83" s="1090"/>
      <c r="T83" s="1090"/>
      <c r="U83" s="1090"/>
      <c r="V83" s="1090"/>
      <c r="W83" s="1090"/>
      <c r="X83" s="1090"/>
      <c r="Y83" s="1090"/>
      <c r="Z83" s="1090"/>
      <c r="AA83" s="1090"/>
      <c r="AB83" s="1090"/>
      <c r="AC83" s="1090"/>
      <c r="AD83" s="1090"/>
      <c r="AE83" s="1090"/>
      <c r="AF83" s="1090"/>
      <c r="AG83" s="1090"/>
      <c r="AH83" s="1090"/>
      <c r="AI83" s="1090"/>
      <c r="AJ83" s="1090"/>
      <c r="AK83" s="1090"/>
      <c r="AL83" s="268"/>
    </row>
    <row r="84" spans="1:39" ht="8.25" customHeight="1" x14ac:dyDescent="0.4">
      <c r="A84" s="101"/>
      <c r="B84" s="1093"/>
      <c r="C84" s="1094"/>
      <c r="D84" s="1142" t="s">
        <v>695</v>
      </c>
      <c r="E84" s="1090"/>
      <c r="F84" s="1090"/>
      <c r="G84" s="1090"/>
      <c r="H84" s="1090"/>
      <c r="I84" s="1090"/>
      <c r="J84" s="1090"/>
      <c r="K84" s="1090"/>
      <c r="L84" s="1090"/>
      <c r="M84" s="1090"/>
      <c r="N84" s="1090"/>
      <c r="O84" s="1090"/>
      <c r="P84" s="1090"/>
      <c r="Q84" s="1090"/>
      <c r="R84" s="1090"/>
      <c r="S84" s="1090"/>
      <c r="T84" s="1090"/>
      <c r="U84" s="1090"/>
      <c r="V84" s="1090"/>
      <c r="W84" s="1090"/>
      <c r="X84" s="1090"/>
      <c r="Y84" s="1090"/>
      <c r="Z84" s="1090"/>
      <c r="AA84" s="1090"/>
      <c r="AB84" s="1090"/>
      <c r="AC84" s="1090"/>
      <c r="AD84" s="1090"/>
      <c r="AE84" s="1090"/>
      <c r="AF84" s="1090"/>
      <c r="AG84" s="1090"/>
      <c r="AH84" s="1090"/>
      <c r="AI84" s="1090"/>
      <c r="AJ84" s="1090"/>
      <c r="AK84" s="1090"/>
      <c r="AL84" s="263"/>
    </row>
    <row r="85" spans="1:39" ht="8.25" customHeight="1" x14ac:dyDescent="0.4">
      <c r="A85" s="101"/>
      <c r="B85" s="1094"/>
      <c r="C85" s="1094"/>
      <c r="D85" s="1142"/>
      <c r="E85" s="1090"/>
      <c r="F85" s="1090"/>
      <c r="G85" s="1090"/>
      <c r="H85" s="1090"/>
      <c r="I85" s="1090"/>
      <c r="J85" s="1090"/>
      <c r="K85" s="1090"/>
      <c r="L85" s="1090"/>
      <c r="M85" s="1090"/>
      <c r="N85" s="1090"/>
      <c r="O85" s="1090"/>
      <c r="P85" s="1090"/>
      <c r="Q85" s="1090"/>
      <c r="R85" s="1090"/>
      <c r="S85" s="1090"/>
      <c r="T85" s="1090"/>
      <c r="U85" s="1090"/>
      <c r="V85" s="1090"/>
      <c r="W85" s="1090"/>
      <c r="X85" s="1090"/>
      <c r="Y85" s="1090"/>
      <c r="Z85" s="1090"/>
      <c r="AA85" s="1090"/>
      <c r="AB85" s="1090"/>
      <c r="AC85" s="1090"/>
      <c r="AD85" s="1090"/>
      <c r="AE85" s="1090"/>
      <c r="AF85" s="1090"/>
      <c r="AG85" s="1090"/>
      <c r="AH85" s="1090"/>
      <c r="AI85" s="1090"/>
      <c r="AJ85" s="1090"/>
      <c r="AK85" s="1090"/>
      <c r="AL85" s="264"/>
    </row>
    <row r="86" spans="1:39" ht="8.25" customHeight="1" x14ac:dyDescent="0.4">
      <c r="A86" s="101"/>
      <c r="B86" s="1094"/>
      <c r="C86" s="1094"/>
      <c r="D86" s="1142"/>
      <c r="E86" s="1090"/>
      <c r="F86" s="1090"/>
      <c r="G86" s="1090"/>
      <c r="H86" s="1090"/>
      <c r="I86" s="1090"/>
      <c r="J86" s="1090"/>
      <c r="K86" s="1090"/>
      <c r="L86" s="1090"/>
      <c r="M86" s="1090"/>
      <c r="N86" s="1090"/>
      <c r="O86" s="1090"/>
      <c r="P86" s="1090"/>
      <c r="Q86" s="1090"/>
      <c r="R86" s="1090"/>
      <c r="S86" s="1090"/>
      <c r="T86" s="1090"/>
      <c r="U86" s="1090"/>
      <c r="V86" s="1090"/>
      <c r="W86" s="1090"/>
      <c r="X86" s="1090"/>
      <c r="Y86" s="1090"/>
      <c r="Z86" s="1090"/>
      <c r="AA86" s="1090"/>
      <c r="AB86" s="1090"/>
      <c r="AC86" s="1090"/>
      <c r="AD86" s="1090"/>
      <c r="AE86" s="1090"/>
      <c r="AF86" s="1090"/>
      <c r="AG86" s="1090"/>
      <c r="AH86" s="1090"/>
      <c r="AI86" s="1090"/>
      <c r="AJ86" s="1090"/>
      <c r="AK86" s="1090"/>
      <c r="AL86" s="264"/>
    </row>
    <row r="87" spans="1:39" ht="8.25" customHeight="1" x14ac:dyDescent="0.4">
      <c r="A87" s="101"/>
      <c r="B87" s="1093"/>
      <c r="C87" s="1094"/>
      <c r="D87" s="1142" t="s">
        <v>696</v>
      </c>
      <c r="E87" s="1090"/>
      <c r="F87" s="1090"/>
      <c r="G87" s="1090"/>
      <c r="H87" s="1090"/>
      <c r="I87" s="1090"/>
      <c r="J87" s="1090"/>
      <c r="K87" s="1090"/>
      <c r="L87" s="1090"/>
      <c r="M87" s="1090"/>
      <c r="N87" s="1090"/>
      <c r="O87" s="1090"/>
      <c r="P87" s="1090"/>
      <c r="Q87" s="1090"/>
      <c r="R87" s="1090"/>
      <c r="S87" s="1090"/>
      <c r="T87" s="1090"/>
      <c r="U87" s="1090"/>
      <c r="V87" s="1090"/>
      <c r="W87" s="1090"/>
      <c r="X87" s="1090"/>
      <c r="Y87" s="1090"/>
      <c r="Z87" s="1090"/>
      <c r="AA87" s="1090"/>
      <c r="AB87" s="1090"/>
      <c r="AC87" s="1090"/>
      <c r="AD87" s="1090"/>
      <c r="AE87" s="1090"/>
      <c r="AF87" s="1090"/>
      <c r="AG87" s="1090"/>
      <c r="AH87" s="1090"/>
      <c r="AI87" s="1090"/>
      <c r="AJ87" s="1090"/>
      <c r="AK87" s="1090"/>
      <c r="AL87" s="264"/>
    </row>
    <row r="88" spans="1:39" ht="8.25" customHeight="1" x14ac:dyDescent="0.4">
      <c r="A88" s="101"/>
      <c r="B88" s="1094"/>
      <c r="C88" s="1094"/>
      <c r="D88" s="1142"/>
      <c r="E88" s="1090"/>
      <c r="F88" s="1090"/>
      <c r="G88" s="1090"/>
      <c r="H88" s="1090"/>
      <c r="I88" s="1090"/>
      <c r="J88" s="1090"/>
      <c r="K88" s="1090"/>
      <c r="L88" s="1090"/>
      <c r="M88" s="1090"/>
      <c r="N88" s="1090"/>
      <c r="O88" s="1090"/>
      <c r="P88" s="1090"/>
      <c r="Q88" s="1090"/>
      <c r="R88" s="1090"/>
      <c r="S88" s="1090"/>
      <c r="T88" s="1090"/>
      <c r="U88" s="1090"/>
      <c r="V88" s="1090"/>
      <c r="W88" s="1090"/>
      <c r="X88" s="1090"/>
      <c r="Y88" s="1090"/>
      <c r="Z88" s="1090"/>
      <c r="AA88" s="1090"/>
      <c r="AB88" s="1090"/>
      <c r="AC88" s="1090"/>
      <c r="AD88" s="1090"/>
      <c r="AE88" s="1090"/>
      <c r="AF88" s="1090"/>
      <c r="AG88" s="1090"/>
      <c r="AH88" s="1090"/>
      <c r="AI88" s="1090"/>
      <c r="AJ88" s="1090"/>
      <c r="AK88" s="1090"/>
      <c r="AL88" s="265"/>
    </row>
    <row r="89" spans="1:39" ht="8.25" customHeight="1" x14ac:dyDescent="0.4">
      <c r="A89" s="101"/>
      <c r="B89" s="1094"/>
      <c r="C89" s="1094"/>
      <c r="D89" s="1142"/>
      <c r="E89" s="1090"/>
      <c r="F89" s="1090"/>
      <c r="G89" s="1090"/>
      <c r="H89" s="1090"/>
      <c r="I89" s="1090"/>
      <c r="J89" s="1090"/>
      <c r="K89" s="1090"/>
      <c r="L89" s="1090"/>
      <c r="M89" s="1090"/>
      <c r="N89" s="1090"/>
      <c r="O89" s="1090"/>
      <c r="P89" s="1090"/>
      <c r="Q89" s="1090"/>
      <c r="R89" s="1090"/>
      <c r="S89" s="1090"/>
      <c r="T89" s="1090"/>
      <c r="U89" s="1090"/>
      <c r="V89" s="1090"/>
      <c r="W89" s="1090"/>
      <c r="X89" s="1090"/>
      <c r="Y89" s="1090"/>
      <c r="Z89" s="1090"/>
      <c r="AA89" s="1090"/>
      <c r="AB89" s="1090"/>
      <c r="AC89" s="1090"/>
      <c r="AD89" s="1090"/>
      <c r="AE89" s="1090"/>
      <c r="AF89" s="1090"/>
      <c r="AG89" s="1090"/>
      <c r="AH89" s="1090"/>
      <c r="AI89" s="1090"/>
      <c r="AJ89" s="1090"/>
      <c r="AK89" s="1090"/>
      <c r="AL89" s="267"/>
    </row>
    <row r="90" spans="1:39" ht="8.25" customHeight="1" x14ac:dyDescent="0.4">
      <c r="A90" s="101"/>
      <c r="B90" s="1093"/>
      <c r="C90" s="1094"/>
      <c r="D90" s="1142" t="s">
        <v>697</v>
      </c>
      <c r="E90" s="1090"/>
      <c r="F90" s="1090"/>
      <c r="G90" s="1090"/>
      <c r="H90" s="1090"/>
      <c r="I90" s="1090"/>
      <c r="J90" s="1090"/>
      <c r="K90" s="1090"/>
      <c r="L90" s="1090"/>
      <c r="M90" s="1090"/>
      <c r="N90" s="1090"/>
      <c r="O90" s="1090"/>
      <c r="P90" s="1090"/>
      <c r="Q90" s="1090"/>
      <c r="R90" s="1090"/>
      <c r="S90" s="1090"/>
      <c r="T90" s="1090"/>
      <c r="U90" s="1090"/>
      <c r="V90" s="1090"/>
      <c r="W90" s="1090"/>
      <c r="X90" s="1090"/>
      <c r="Y90" s="1090"/>
      <c r="Z90" s="1090"/>
      <c r="AA90" s="1090"/>
      <c r="AB90" s="1090"/>
      <c r="AC90" s="1090"/>
      <c r="AD90" s="1090"/>
      <c r="AE90" s="1090"/>
      <c r="AF90" s="1090"/>
      <c r="AG90" s="1090"/>
      <c r="AH90" s="1090"/>
      <c r="AI90" s="1090"/>
      <c r="AJ90" s="1090"/>
      <c r="AK90" s="1090"/>
      <c r="AL90" s="268"/>
    </row>
    <row r="91" spans="1:39" ht="8.25" customHeight="1" x14ac:dyDescent="0.4">
      <c r="A91" s="101"/>
      <c r="B91" s="1094"/>
      <c r="C91" s="1094"/>
      <c r="D91" s="1142"/>
      <c r="E91" s="1090"/>
      <c r="F91" s="1090"/>
      <c r="G91" s="1090"/>
      <c r="H91" s="1090"/>
      <c r="I91" s="1090"/>
      <c r="J91" s="1090"/>
      <c r="K91" s="1090"/>
      <c r="L91" s="1090"/>
      <c r="M91" s="1090"/>
      <c r="N91" s="1090"/>
      <c r="O91" s="1090"/>
      <c r="P91" s="1090"/>
      <c r="Q91" s="1090"/>
      <c r="R91" s="1090"/>
      <c r="S91" s="1090"/>
      <c r="T91" s="1090"/>
      <c r="U91" s="1090"/>
      <c r="V91" s="1090"/>
      <c r="W91" s="1090"/>
      <c r="X91" s="1090"/>
      <c r="Y91" s="1090"/>
      <c r="Z91" s="1090"/>
      <c r="AA91" s="1090"/>
      <c r="AB91" s="1090"/>
      <c r="AC91" s="1090"/>
      <c r="AD91" s="1090"/>
      <c r="AE91" s="1090"/>
      <c r="AF91" s="1090"/>
      <c r="AG91" s="1090"/>
      <c r="AH91" s="1090"/>
      <c r="AI91" s="1090"/>
      <c r="AJ91" s="1090"/>
      <c r="AK91" s="1090"/>
      <c r="AL91" s="272"/>
    </row>
    <row r="92" spans="1:39" ht="8.25" customHeight="1" x14ac:dyDescent="0.4">
      <c r="A92" s="101"/>
      <c r="B92" s="1094"/>
      <c r="C92" s="1094"/>
      <c r="D92" s="1142"/>
      <c r="E92" s="1090"/>
      <c r="F92" s="1090"/>
      <c r="G92" s="1090"/>
      <c r="H92" s="1090"/>
      <c r="I92" s="1090"/>
      <c r="J92" s="1090"/>
      <c r="K92" s="1090"/>
      <c r="L92" s="1090"/>
      <c r="M92" s="1090"/>
      <c r="N92" s="1090"/>
      <c r="O92" s="1090"/>
      <c r="P92" s="1090"/>
      <c r="Q92" s="1090"/>
      <c r="R92" s="1090"/>
      <c r="S92" s="1090"/>
      <c r="T92" s="1090"/>
      <c r="U92" s="1090"/>
      <c r="V92" s="1090"/>
      <c r="W92" s="1090"/>
      <c r="X92" s="1090"/>
      <c r="Y92" s="1090"/>
      <c r="Z92" s="1090"/>
      <c r="AA92" s="1090"/>
      <c r="AB92" s="1090"/>
      <c r="AC92" s="1090"/>
      <c r="AD92" s="1090"/>
      <c r="AE92" s="1090"/>
      <c r="AF92" s="1090"/>
      <c r="AG92" s="1090"/>
      <c r="AH92" s="1090"/>
      <c r="AI92" s="1090"/>
      <c r="AJ92" s="1090"/>
      <c r="AK92" s="1090"/>
      <c r="AL92" s="272"/>
    </row>
    <row r="93" spans="1:39" ht="8.25" customHeight="1" x14ac:dyDescent="0.4">
      <c r="A93" s="101"/>
      <c r="B93" s="1093"/>
      <c r="C93" s="1094"/>
      <c r="D93" s="1142" t="s">
        <v>698</v>
      </c>
      <c r="E93" s="1090"/>
      <c r="F93" s="1090"/>
      <c r="G93" s="1090"/>
      <c r="H93" s="1090"/>
      <c r="I93" s="1090"/>
      <c r="J93" s="1090"/>
      <c r="K93" s="1090"/>
      <c r="L93" s="1090"/>
      <c r="M93" s="1090"/>
      <c r="N93" s="1090"/>
      <c r="O93" s="1090"/>
      <c r="P93" s="1090"/>
      <c r="Q93" s="1090"/>
      <c r="R93" s="1090"/>
      <c r="S93" s="1090"/>
      <c r="T93" s="1090"/>
      <c r="U93" s="1090"/>
      <c r="V93" s="1090"/>
      <c r="W93" s="1090"/>
      <c r="X93" s="1090"/>
      <c r="Y93" s="1090"/>
      <c r="Z93" s="1090"/>
      <c r="AA93" s="1090"/>
      <c r="AB93" s="1090"/>
      <c r="AC93" s="1090"/>
      <c r="AD93" s="1090"/>
      <c r="AE93" s="1090"/>
      <c r="AF93" s="1090"/>
      <c r="AG93" s="1090"/>
      <c r="AH93" s="1090"/>
      <c r="AI93" s="1090"/>
      <c r="AJ93" s="1090"/>
      <c r="AK93" s="1090"/>
      <c r="AL93" s="267"/>
    </row>
    <row r="94" spans="1:39" ht="8.25" customHeight="1" x14ac:dyDescent="0.4">
      <c r="A94" s="101"/>
      <c r="B94" s="1094"/>
      <c r="C94" s="1094"/>
      <c r="D94" s="1142"/>
      <c r="E94" s="1090"/>
      <c r="F94" s="1090"/>
      <c r="G94" s="1090"/>
      <c r="H94" s="1090"/>
      <c r="I94" s="1090"/>
      <c r="J94" s="1090"/>
      <c r="K94" s="1090"/>
      <c r="L94" s="1090"/>
      <c r="M94" s="1090"/>
      <c r="N94" s="1090"/>
      <c r="O94" s="1090"/>
      <c r="P94" s="1090"/>
      <c r="Q94" s="1090"/>
      <c r="R94" s="1090"/>
      <c r="S94" s="1090"/>
      <c r="T94" s="1090"/>
      <c r="U94" s="1090"/>
      <c r="V94" s="1090"/>
      <c r="W94" s="1090"/>
      <c r="X94" s="1090"/>
      <c r="Y94" s="1090"/>
      <c r="Z94" s="1090"/>
      <c r="AA94" s="1090"/>
      <c r="AB94" s="1090"/>
      <c r="AC94" s="1090"/>
      <c r="AD94" s="1090"/>
      <c r="AE94" s="1090"/>
      <c r="AF94" s="1090"/>
      <c r="AG94" s="1090"/>
      <c r="AH94" s="1090"/>
      <c r="AI94" s="1090"/>
      <c r="AJ94" s="1090"/>
      <c r="AK94" s="1090"/>
      <c r="AL94" s="272"/>
    </row>
    <row r="95" spans="1:39" ht="8.25" customHeight="1" x14ac:dyDescent="0.4">
      <c r="A95" s="101"/>
      <c r="B95" s="1094"/>
      <c r="C95" s="1094"/>
      <c r="D95" s="1142"/>
      <c r="E95" s="1090"/>
      <c r="F95" s="1090"/>
      <c r="G95" s="1090"/>
      <c r="H95" s="1090"/>
      <c r="I95" s="1090"/>
      <c r="J95" s="1090"/>
      <c r="K95" s="1090"/>
      <c r="L95" s="1090"/>
      <c r="M95" s="1090"/>
      <c r="N95" s="1090"/>
      <c r="O95" s="1090"/>
      <c r="P95" s="1090"/>
      <c r="Q95" s="1090"/>
      <c r="R95" s="1090"/>
      <c r="S95" s="1090"/>
      <c r="T95" s="1090"/>
      <c r="U95" s="1090"/>
      <c r="V95" s="1090"/>
      <c r="W95" s="1090"/>
      <c r="X95" s="1090"/>
      <c r="Y95" s="1090"/>
      <c r="Z95" s="1090"/>
      <c r="AA95" s="1090"/>
      <c r="AB95" s="1090"/>
      <c r="AC95" s="1090"/>
      <c r="AD95" s="1090"/>
      <c r="AE95" s="1090"/>
      <c r="AF95" s="1090"/>
      <c r="AG95" s="1090"/>
      <c r="AH95" s="1090"/>
      <c r="AI95" s="1090"/>
      <c r="AJ95" s="1090"/>
      <c r="AK95" s="1090"/>
      <c r="AL95" s="272"/>
    </row>
    <row r="96" spans="1:39" ht="8.25" customHeight="1" x14ac:dyDescent="0.4">
      <c r="A96" s="101"/>
      <c r="B96" s="1093"/>
      <c r="C96" s="1094"/>
      <c r="D96" s="1142" t="s">
        <v>699</v>
      </c>
      <c r="E96" s="1090"/>
      <c r="F96" s="1090"/>
      <c r="G96" s="1090"/>
      <c r="H96" s="1090"/>
      <c r="I96" s="1090"/>
      <c r="J96" s="1090"/>
      <c r="K96" s="1090"/>
      <c r="L96" s="1090"/>
      <c r="M96" s="1090"/>
      <c r="N96" s="1090"/>
      <c r="O96" s="1090"/>
      <c r="P96" s="1090"/>
      <c r="Q96" s="1090"/>
      <c r="R96" s="1090"/>
      <c r="S96" s="1090"/>
      <c r="T96" s="1090"/>
      <c r="U96" s="1090"/>
      <c r="V96" s="1090"/>
      <c r="W96" s="1090"/>
      <c r="X96" s="1090"/>
      <c r="Y96" s="1090"/>
      <c r="Z96" s="1090"/>
      <c r="AA96" s="1090"/>
      <c r="AB96" s="1090"/>
      <c r="AC96" s="1090"/>
      <c r="AD96" s="1090"/>
      <c r="AE96" s="1090"/>
      <c r="AF96" s="1090"/>
      <c r="AG96" s="1090"/>
      <c r="AH96" s="1090"/>
      <c r="AI96" s="1090"/>
      <c r="AJ96" s="1090"/>
      <c r="AK96" s="1090"/>
      <c r="AL96" s="267"/>
    </row>
    <row r="97" spans="1:38" ht="8.25" customHeight="1" x14ac:dyDescent="0.4">
      <c r="A97" s="101"/>
      <c r="B97" s="1094"/>
      <c r="C97" s="1094"/>
      <c r="D97" s="1142"/>
      <c r="E97" s="1090"/>
      <c r="F97" s="1090"/>
      <c r="G97" s="1090"/>
      <c r="H97" s="1090"/>
      <c r="I97" s="1090"/>
      <c r="J97" s="1090"/>
      <c r="K97" s="1090"/>
      <c r="L97" s="1090"/>
      <c r="M97" s="1090"/>
      <c r="N97" s="1090"/>
      <c r="O97" s="1090"/>
      <c r="P97" s="1090"/>
      <c r="Q97" s="1090"/>
      <c r="R97" s="1090"/>
      <c r="S97" s="1090"/>
      <c r="T97" s="1090"/>
      <c r="U97" s="1090"/>
      <c r="V97" s="1090"/>
      <c r="W97" s="1090"/>
      <c r="X97" s="1090"/>
      <c r="Y97" s="1090"/>
      <c r="Z97" s="1090"/>
      <c r="AA97" s="1090"/>
      <c r="AB97" s="1090"/>
      <c r="AC97" s="1090"/>
      <c r="AD97" s="1090"/>
      <c r="AE97" s="1090"/>
      <c r="AF97" s="1090"/>
      <c r="AG97" s="1090"/>
      <c r="AH97" s="1090"/>
      <c r="AI97" s="1090"/>
      <c r="AJ97" s="1090"/>
      <c r="AK97" s="1090"/>
      <c r="AL97" s="278"/>
    </row>
    <row r="98" spans="1:38" ht="8.25" customHeight="1" x14ac:dyDescent="0.4">
      <c r="A98" s="101"/>
      <c r="B98" s="1094"/>
      <c r="C98" s="1094"/>
      <c r="D98" s="1142"/>
      <c r="E98" s="1090"/>
      <c r="F98" s="1090"/>
      <c r="G98" s="1090"/>
      <c r="H98" s="1090"/>
      <c r="I98" s="1090"/>
      <c r="J98" s="1090"/>
      <c r="K98" s="1090"/>
      <c r="L98" s="1090"/>
      <c r="M98" s="1090"/>
      <c r="N98" s="1090"/>
      <c r="O98" s="1090"/>
      <c r="P98" s="1090"/>
      <c r="Q98" s="1090"/>
      <c r="R98" s="1090"/>
      <c r="S98" s="1090"/>
      <c r="T98" s="1090"/>
      <c r="U98" s="1090"/>
      <c r="V98" s="1090"/>
      <c r="W98" s="1090"/>
      <c r="X98" s="1090"/>
      <c r="Y98" s="1090"/>
      <c r="Z98" s="1090"/>
      <c r="AA98" s="1090"/>
      <c r="AB98" s="1090"/>
      <c r="AC98" s="1090"/>
      <c r="AD98" s="1090"/>
      <c r="AE98" s="1090"/>
      <c r="AF98" s="1090"/>
      <c r="AG98" s="1090"/>
      <c r="AH98" s="1090"/>
      <c r="AI98" s="1090"/>
      <c r="AJ98" s="1090"/>
      <c r="AK98" s="1090"/>
      <c r="AL98" s="278"/>
    </row>
    <row r="99" spans="1:38" ht="8.25" customHeight="1" x14ac:dyDescent="0.4">
      <c r="A99" s="101"/>
      <c r="B99" s="1093"/>
      <c r="C99" s="1094"/>
      <c r="D99" s="1142" t="s">
        <v>723</v>
      </c>
      <c r="E99" s="1090"/>
      <c r="F99" s="1090"/>
      <c r="G99" s="1090"/>
      <c r="H99" s="1090"/>
      <c r="I99" s="1090"/>
      <c r="J99" s="1090"/>
      <c r="K99" s="1090"/>
      <c r="L99" s="1090"/>
      <c r="M99" s="1090"/>
      <c r="N99" s="1090"/>
      <c r="O99" s="1090"/>
      <c r="P99" s="1090"/>
      <c r="Q99" s="1090"/>
      <c r="R99" s="1090"/>
      <c r="S99" s="1090"/>
      <c r="T99" s="1090"/>
      <c r="U99" s="1090"/>
      <c r="V99" s="1090"/>
      <c r="W99" s="1090"/>
      <c r="X99" s="1090"/>
      <c r="Y99" s="1090"/>
      <c r="Z99" s="1090"/>
      <c r="AA99" s="1090"/>
      <c r="AB99" s="1090"/>
      <c r="AC99" s="1090"/>
      <c r="AD99" s="1090"/>
      <c r="AE99" s="1090"/>
      <c r="AF99" s="1090"/>
      <c r="AG99" s="1090"/>
      <c r="AH99" s="1090"/>
      <c r="AI99" s="1090"/>
      <c r="AJ99" s="1090"/>
      <c r="AK99" s="1090"/>
      <c r="AL99" s="278"/>
    </row>
    <row r="100" spans="1:38" ht="8.25" customHeight="1" x14ac:dyDescent="0.4">
      <c r="A100" s="101"/>
      <c r="B100" s="1094"/>
      <c r="C100" s="1094"/>
      <c r="D100" s="1142"/>
      <c r="E100" s="1090"/>
      <c r="F100" s="1090"/>
      <c r="G100" s="1090"/>
      <c r="H100" s="1090"/>
      <c r="I100" s="1090"/>
      <c r="J100" s="1090"/>
      <c r="K100" s="1090"/>
      <c r="L100" s="1090"/>
      <c r="M100" s="1090"/>
      <c r="N100" s="1090"/>
      <c r="O100" s="1090"/>
      <c r="P100" s="1090"/>
      <c r="Q100" s="1090"/>
      <c r="R100" s="1090"/>
      <c r="S100" s="1090"/>
      <c r="T100" s="1090"/>
      <c r="U100" s="1090"/>
      <c r="V100" s="1090"/>
      <c r="W100" s="1090"/>
      <c r="X100" s="1090"/>
      <c r="Y100" s="1090"/>
      <c r="Z100" s="1090"/>
      <c r="AA100" s="1090"/>
      <c r="AB100" s="1090"/>
      <c r="AC100" s="1090"/>
      <c r="AD100" s="1090"/>
      <c r="AE100" s="1090"/>
      <c r="AF100" s="1090"/>
      <c r="AG100" s="1090"/>
      <c r="AH100" s="1090"/>
      <c r="AI100" s="1090"/>
      <c r="AJ100" s="1090"/>
      <c r="AK100" s="1090"/>
      <c r="AL100" s="272"/>
    </row>
    <row r="101" spans="1:38" ht="8.25" customHeight="1" x14ac:dyDescent="0.4">
      <c r="A101" s="101"/>
      <c r="B101" s="1094"/>
      <c r="C101" s="1094"/>
      <c r="D101" s="1142"/>
      <c r="E101" s="1090"/>
      <c r="F101" s="1090"/>
      <c r="G101" s="1090"/>
      <c r="H101" s="1090"/>
      <c r="I101" s="1090"/>
      <c r="J101" s="1090"/>
      <c r="K101" s="1090"/>
      <c r="L101" s="1090"/>
      <c r="M101" s="1090"/>
      <c r="N101" s="1090"/>
      <c r="O101" s="1090"/>
      <c r="P101" s="1090"/>
      <c r="Q101" s="1090"/>
      <c r="R101" s="1090"/>
      <c r="S101" s="1090"/>
      <c r="T101" s="1090"/>
      <c r="U101" s="1090"/>
      <c r="V101" s="1090"/>
      <c r="W101" s="1090"/>
      <c r="X101" s="1090"/>
      <c r="Y101" s="1090"/>
      <c r="Z101" s="1090"/>
      <c r="AA101" s="1090"/>
      <c r="AB101" s="1090"/>
      <c r="AC101" s="1090"/>
      <c r="AD101" s="1090"/>
      <c r="AE101" s="1090"/>
      <c r="AF101" s="1090"/>
      <c r="AG101" s="1090"/>
      <c r="AH101" s="1090"/>
      <c r="AI101" s="1090"/>
      <c r="AJ101" s="1090"/>
      <c r="AK101" s="1090"/>
      <c r="AL101" s="272"/>
    </row>
    <row r="102" spans="1:38" ht="8.25" customHeight="1" x14ac:dyDescent="0.4">
      <c r="A102" s="101"/>
      <c r="B102" s="1093"/>
      <c r="C102" s="1094"/>
      <c r="D102" s="1146" t="s">
        <v>692</v>
      </c>
      <c r="E102" s="1147"/>
      <c r="F102" s="1147"/>
      <c r="G102" s="1147"/>
      <c r="H102" s="1147"/>
      <c r="I102" s="1148" t="s">
        <v>679</v>
      </c>
      <c r="J102" s="1148"/>
      <c r="K102" s="1148"/>
      <c r="L102" s="1148"/>
      <c r="M102" s="1148"/>
      <c r="N102" s="1149"/>
      <c r="O102" s="1149"/>
      <c r="P102" s="1149"/>
      <c r="Q102" s="1149"/>
      <c r="R102" s="1149"/>
      <c r="S102" s="1149"/>
      <c r="T102" s="1149"/>
      <c r="U102" s="1149"/>
      <c r="V102" s="1149"/>
      <c r="W102" s="1149"/>
      <c r="X102" s="1149"/>
      <c r="Y102" s="1149"/>
      <c r="Z102" s="1149"/>
      <c r="AA102" s="1149"/>
      <c r="AB102" s="1149"/>
      <c r="AC102" s="1149"/>
      <c r="AD102" s="1149"/>
      <c r="AE102" s="1149"/>
      <c r="AF102" s="1149"/>
      <c r="AG102" s="1149"/>
      <c r="AH102" s="1149"/>
      <c r="AI102" s="1149"/>
      <c r="AJ102" s="1149"/>
      <c r="AK102" s="1149"/>
      <c r="AL102" s="267"/>
    </row>
    <row r="103" spans="1:38" ht="8.25" customHeight="1" x14ac:dyDescent="0.4">
      <c r="A103" s="101"/>
      <c r="B103" s="1094"/>
      <c r="C103" s="1094"/>
      <c r="D103" s="1146"/>
      <c r="E103" s="1147"/>
      <c r="F103" s="1147"/>
      <c r="G103" s="1147"/>
      <c r="H103" s="1147"/>
      <c r="I103" s="1148"/>
      <c r="J103" s="1148"/>
      <c r="K103" s="1148"/>
      <c r="L103" s="1148"/>
      <c r="M103" s="1148"/>
      <c r="N103" s="1149"/>
      <c r="O103" s="1149"/>
      <c r="P103" s="1149"/>
      <c r="Q103" s="1149"/>
      <c r="R103" s="1149"/>
      <c r="S103" s="1149"/>
      <c r="T103" s="1149"/>
      <c r="U103" s="1149"/>
      <c r="V103" s="1149"/>
      <c r="W103" s="1149"/>
      <c r="X103" s="1149"/>
      <c r="Y103" s="1149"/>
      <c r="Z103" s="1149"/>
      <c r="AA103" s="1149"/>
      <c r="AB103" s="1149"/>
      <c r="AC103" s="1149"/>
      <c r="AD103" s="1149"/>
      <c r="AE103" s="1149"/>
      <c r="AF103" s="1149"/>
      <c r="AG103" s="1149"/>
      <c r="AH103" s="1149"/>
      <c r="AI103" s="1149"/>
      <c r="AJ103" s="1149"/>
      <c r="AK103" s="1149"/>
      <c r="AL103" s="272"/>
    </row>
    <row r="104" spans="1:38" ht="8.25" customHeight="1" x14ac:dyDescent="0.4">
      <c r="A104" s="101"/>
      <c r="B104" s="1094"/>
      <c r="C104" s="1094"/>
      <c r="D104" s="1146"/>
      <c r="E104" s="1147"/>
      <c r="F104" s="1147"/>
      <c r="G104" s="1147"/>
      <c r="H104" s="1147"/>
      <c r="I104" s="1148"/>
      <c r="J104" s="1148"/>
      <c r="K104" s="1148"/>
      <c r="L104" s="1148"/>
      <c r="M104" s="1148"/>
      <c r="N104" s="1149"/>
      <c r="O104" s="1149"/>
      <c r="P104" s="1149"/>
      <c r="Q104" s="1149"/>
      <c r="R104" s="1149"/>
      <c r="S104" s="1149"/>
      <c r="T104" s="1149"/>
      <c r="U104" s="1149"/>
      <c r="V104" s="1149"/>
      <c r="W104" s="1149"/>
      <c r="X104" s="1149"/>
      <c r="Y104" s="1149"/>
      <c r="Z104" s="1149"/>
      <c r="AA104" s="1149"/>
      <c r="AB104" s="1149"/>
      <c r="AC104" s="1149"/>
      <c r="AD104" s="1149"/>
      <c r="AE104" s="1149"/>
      <c r="AF104" s="1149"/>
      <c r="AG104" s="1149"/>
      <c r="AH104" s="1149"/>
      <c r="AI104" s="1149"/>
      <c r="AJ104" s="1149"/>
      <c r="AK104" s="1149"/>
      <c r="AL104" s="272"/>
    </row>
    <row r="105" spans="1:38" ht="8.25" customHeight="1" x14ac:dyDescent="0.4">
      <c r="A105" s="101"/>
      <c r="B105" s="101"/>
      <c r="C105" s="101"/>
      <c r="D105" s="101"/>
      <c r="E105" s="101"/>
      <c r="F105" s="101"/>
      <c r="G105" s="101"/>
      <c r="H105" s="101"/>
      <c r="I105" s="101"/>
      <c r="J105" s="101"/>
      <c r="K105" s="101"/>
      <c r="L105" s="101"/>
      <c r="M105" s="101"/>
      <c r="N105" s="101"/>
      <c r="O105" s="101"/>
      <c r="P105" s="101"/>
      <c r="Q105" s="101"/>
      <c r="R105" s="101"/>
      <c r="S105" s="101"/>
      <c r="T105" s="101"/>
      <c r="U105" s="264"/>
      <c r="V105" s="269"/>
      <c r="W105" s="269"/>
      <c r="X105" s="267"/>
      <c r="Y105" s="267"/>
      <c r="Z105" s="267"/>
      <c r="AA105" s="267"/>
      <c r="AB105" s="267"/>
      <c r="AC105" s="267"/>
      <c r="AD105" s="267"/>
      <c r="AE105" s="267"/>
      <c r="AF105" s="267"/>
      <c r="AG105" s="267"/>
      <c r="AH105" s="267"/>
      <c r="AI105" s="267"/>
      <c r="AJ105" s="267"/>
      <c r="AK105" s="267"/>
      <c r="AL105" s="267"/>
    </row>
    <row r="106" spans="1:38" ht="8.25" customHeight="1" x14ac:dyDescent="0.4">
      <c r="A106" s="101"/>
      <c r="B106" s="111"/>
      <c r="C106" s="112"/>
      <c r="D106" s="115"/>
      <c r="E106" s="116"/>
      <c r="F106" s="116"/>
      <c r="G106" s="116"/>
      <c r="H106" s="116"/>
      <c r="I106" s="116"/>
      <c r="J106" s="116"/>
      <c r="K106" s="116"/>
      <c r="L106" s="116"/>
      <c r="M106" s="116"/>
      <c r="N106" s="116"/>
      <c r="O106" s="116"/>
      <c r="P106" s="116"/>
      <c r="Q106" s="116"/>
      <c r="R106" s="116"/>
      <c r="S106" s="101"/>
      <c r="T106" s="101"/>
      <c r="U106" s="264"/>
      <c r="V106" s="264"/>
      <c r="W106" s="264"/>
      <c r="X106" s="264"/>
      <c r="Y106" s="264"/>
      <c r="Z106" s="264"/>
      <c r="AA106" s="264"/>
      <c r="AB106" s="264"/>
      <c r="AC106" s="264"/>
      <c r="AD106" s="264"/>
      <c r="AE106" s="264"/>
      <c r="AF106" s="264"/>
      <c r="AG106" s="264"/>
      <c r="AH106" s="264"/>
      <c r="AI106" s="264"/>
      <c r="AJ106" s="264"/>
      <c r="AK106" s="264"/>
      <c r="AL106" s="264"/>
    </row>
    <row r="107" spans="1:38" ht="8.25" customHeight="1" x14ac:dyDescent="0.4">
      <c r="A107" s="101"/>
      <c r="B107" s="112"/>
      <c r="C107" s="112"/>
      <c r="D107" s="116"/>
      <c r="E107" s="116"/>
      <c r="F107" s="116"/>
      <c r="G107" s="116"/>
      <c r="H107" s="116"/>
      <c r="I107" s="116"/>
      <c r="J107" s="116"/>
      <c r="K107" s="116"/>
      <c r="L107" s="116"/>
      <c r="M107" s="116"/>
      <c r="N107" s="116"/>
      <c r="O107" s="116"/>
      <c r="P107" s="116"/>
      <c r="Q107" s="116"/>
      <c r="R107" s="116"/>
      <c r="S107" s="101"/>
      <c r="T107" s="101"/>
      <c r="U107" s="101"/>
      <c r="V107" s="101"/>
      <c r="W107" s="101"/>
      <c r="X107" s="101"/>
      <c r="Y107" s="101"/>
      <c r="Z107" s="101"/>
      <c r="AA107" s="101"/>
      <c r="AB107" s="101"/>
      <c r="AC107" s="101"/>
      <c r="AD107" s="101"/>
      <c r="AE107" s="101"/>
      <c r="AF107" s="101"/>
      <c r="AG107" s="101"/>
      <c r="AH107" s="101"/>
      <c r="AI107" s="101"/>
      <c r="AJ107" s="101"/>
      <c r="AK107" s="101"/>
      <c r="AL107" s="101"/>
    </row>
    <row r="108" spans="1:38" ht="15.75" customHeight="1" x14ac:dyDescent="0.4">
      <c r="A108" s="256">
        <v>6</v>
      </c>
      <c r="B108" s="1151" t="s">
        <v>700</v>
      </c>
      <c r="C108" s="1151"/>
      <c r="D108" s="1151"/>
      <c r="E108" s="1151"/>
      <c r="F108" s="1151"/>
      <c r="G108" s="1151"/>
      <c r="H108" s="1151"/>
      <c r="I108" s="1151"/>
      <c r="J108" s="1151"/>
      <c r="K108" s="1151"/>
      <c r="L108" s="1151"/>
      <c r="M108" s="1151"/>
      <c r="N108" s="1151"/>
      <c r="O108" s="1151"/>
      <c r="P108" s="1151"/>
      <c r="Q108" s="1151"/>
      <c r="R108" s="1151"/>
      <c r="S108" s="1151"/>
      <c r="T108" s="1151"/>
      <c r="U108" s="1151"/>
      <c r="V108" s="1151"/>
      <c r="W108" s="1151"/>
      <c r="X108" s="1151"/>
      <c r="Y108" s="1151"/>
      <c r="Z108" s="1151"/>
      <c r="AA108" s="1151"/>
      <c r="AB108" s="1151"/>
      <c r="AC108" s="1151"/>
      <c r="AD108" s="1151"/>
      <c r="AE108" s="1151"/>
      <c r="AF108" s="1151"/>
      <c r="AG108" s="1151"/>
      <c r="AH108" s="1151"/>
      <c r="AI108" s="1151"/>
      <c r="AJ108" s="1151"/>
      <c r="AK108" s="1151"/>
      <c r="AL108" s="1151"/>
    </row>
    <row r="109" spans="1:38" ht="8.25" customHeight="1" x14ac:dyDescent="0.4">
      <c r="A109" s="257"/>
      <c r="B109" s="257"/>
      <c r="C109" s="279"/>
      <c r="D109" s="279"/>
      <c r="E109" s="279"/>
      <c r="F109" s="279"/>
      <c r="G109" s="279"/>
      <c r="H109" s="279"/>
      <c r="I109" s="279"/>
      <c r="J109" s="279"/>
      <c r="K109" s="279"/>
      <c r="L109" s="279"/>
      <c r="M109" s="279"/>
      <c r="N109" s="279"/>
      <c r="O109" s="279"/>
      <c r="P109" s="279"/>
      <c r="Q109" s="279"/>
      <c r="R109" s="279"/>
      <c r="S109" s="279"/>
      <c r="T109" s="279"/>
      <c r="U109" s="279"/>
      <c r="V109" s="279"/>
      <c r="W109" s="279"/>
      <c r="X109" s="279"/>
      <c r="Y109" s="279"/>
      <c r="Z109" s="279"/>
      <c r="AA109" s="279"/>
      <c r="AB109" s="279"/>
      <c r="AC109" s="279"/>
      <c r="AD109" s="279"/>
      <c r="AE109" s="279"/>
      <c r="AF109" s="279"/>
      <c r="AG109" s="279"/>
      <c r="AH109" s="279"/>
      <c r="AI109" s="279"/>
      <c r="AJ109" s="279"/>
      <c r="AK109" s="279"/>
      <c r="AL109" s="279"/>
    </row>
    <row r="110" spans="1:38" ht="8.25" customHeight="1" x14ac:dyDescent="0.4">
      <c r="A110" s="947"/>
      <c r="B110" s="1152"/>
      <c r="C110" s="1152"/>
      <c r="D110" s="1152"/>
      <c r="E110" s="1152"/>
      <c r="F110" s="1152"/>
      <c r="G110" s="1152"/>
      <c r="H110" s="1152"/>
      <c r="I110" s="1152"/>
      <c r="J110" s="1152"/>
      <c r="K110" s="1152"/>
      <c r="L110" s="1152"/>
      <c r="M110" s="1152"/>
      <c r="N110" s="1152"/>
      <c r="O110" s="1152"/>
      <c r="P110" s="1152"/>
      <c r="Q110" s="1152"/>
      <c r="R110" s="1152"/>
      <c r="S110" s="1152"/>
      <c r="T110" s="1152"/>
      <c r="U110" s="1152"/>
      <c r="V110" s="1152"/>
      <c r="W110" s="1152"/>
      <c r="X110" s="1152"/>
      <c r="Y110" s="1152"/>
      <c r="Z110" s="1152"/>
      <c r="AA110" s="1152"/>
      <c r="AB110" s="1152"/>
      <c r="AC110" s="1152"/>
      <c r="AD110" s="1152"/>
      <c r="AE110" s="1152"/>
      <c r="AF110" s="1152"/>
      <c r="AG110" s="1152"/>
      <c r="AH110" s="1152"/>
      <c r="AI110" s="1152"/>
      <c r="AJ110" s="1152"/>
      <c r="AK110" s="1152"/>
      <c r="AL110" s="1153"/>
    </row>
    <row r="111" spans="1:38" ht="8.25" customHeight="1" x14ac:dyDescent="0.4">
      <c r="A111" s="1154"/>
      <c r="B111" s="1155"/>
      <c r="C111" s="1155"/>
      <c r="D111" s="1155"/>
      <c r="E111" s="1155"/>
      <c r="F111" s="1155"/>
      <c r="G111" s="1155"/>
      <c r="H111" s="1155"/>
      <c r="I111" s="1155"/>
      <c r="J111" s="1155"/>
      <c r="K111" s="1155"/>
      <c r="L111" s="1155"/>
      <c r="M111" s="1155"/>
      <c r="N111" s="1155"/>
      <c r="O111" s="1155"/>
      <c r="P111" s="1155"/>
      <c r="Q111" s="1155"/>
      <c r="R111" s="1155"/>
      <c r="S111" s="1155"/>
      <c r="T111" s="1155"/>
      <c r="U111" s="1155"/>
      <c r="V111" s="1155"/>
      <c r="W111" s="1155"/>
      <c r="X111" s="1155"/>
      <c r="Y111" s="1155"/>
      <c r="Z111" s="1155"/>
      <c r="AA111" s="1155"/>
      <c r="AB111" s="1155"/>
      <c r="AC111" s="1155"/>
      <c r="AD111" s="1155"/>
      <c r="AE111" s="1155"/>
      <c r="AF111" s="1155"/>
      <c r="AG111" s="1155"/>
      <c r="AH111" s="1155"/>
      <c r="AI111" s="1155"/>
      <c r="AJ111" s="1155"/>
      <c r="AK111" s="1155"/>
      <c r="AL111" s="1156"/>
    </row>
    <row r="112" spans="1:38" ht="8.25" customHeight="1" x14ac:dyDescent="0.4">
      <c r="A112" s="1154"/>
      <c r="B112" s="1155"/>
      <c r="C112" s="1155"/>
      <c r="D112" s="1155"/>
      <c r="E112" s="1155"/>
      <c r="F112" s="1155"/>
      <c r="G112" s="1155"/>
      <c r="H112" s="1155"/>
      <c r="I112" s="1155"/>
      <c r="J112" s="1155"/>
      <c r="K112" s="1155"/>
      <c r="L112" s="1155"/>
      <c r="M112" s="1155"/>
      <c r="N112" s="1155"/>
      <c r="O112" s="1155"/>
      <c r="P112" s="1155"/>
      <c r="Q112" s="1155"/>
      <c r="R112" s="1155"/>
      <c r="S112" s="1155"/>
      <c r="T112" s="1155"/>
      <c r="U112" s="1155"/>
      <c r="V112" s="1155"/>
      <c r="W112" s="1155"/>
      <c r="X112" s="1155"/>
      <c r="Y112" s="1155"/>
      <c r="Z112" s="1155"/>
      <c r="AA112" s="1155"/>
      <c r="AB112" s="1155"/>
      <c r="AC112" s="1155"/>
      <c r="AD112" s="1155"/>
      <c r="AE112" s="1155"/>
      <c r="AF112" s="1155"/>
      <c r="AG112" s="1155"/>
      <c r="AH112" s="1155"/>
      <c r="AI112" s="1155"/>
      <c r="AJ112" s="1155"/>
      <c r="AK112" s="1155"/>
      <c r="AL112" s="1156"/>
    </row>
    <row r="113" spans="1:38" ht="8.25" customHeight="1" x14ac:dyDescent="0.4">
      <c r="A113" s="1154"/>
      <c r="B113" s="1155"/>
      <c r="C113" s="1155"/>
      <c r="D113" s="1155"/>
      <c r="E113" s="1155"/>
      <c r="F113" s="1155"/>
      <c r="G113" s="1155"/>
      <c r="H113" s="1155"/>
      <c r="I113" s="1155"/>
      <c r="J113" s="1155"/>
      <c r="K113" s="1155"/>
      <c r="L113" s="1155"/>
      <c r="M113" s="1155"/>
      <c r="N113" s="1155"/>
      <c r="O113" s="1155"/>
      <c r="P113" s="1155"/>
      <c r="Q113" s="1155"/>
      <c r="R113" s="1155"/>
      <c r="S113" s="1155"/>
      <c r="T113" s="1155"/>
      <c r="U113" s="1155"/>
      <c r="V113" s="1155"/>
      <c r="W113" s="1155"/>
      <c r="X113" s="1155"/>
      <c r="Y113" s="1155"/>
      <c r="Z113" s="1155"/>
      <c r="AA113" s="1155"/>
      <c r="AB113" s="1155"/>
      <c r="AC113" s="1155"/>
      <c r="AD113" s="1155"/>
      <c r="AE113" s="1155"/>
      <c r="AF113" s="1155"/>
      <c r="AG113" s="1155"/>
      <c r="AH113" s="1155"/>
      <c r="AI113" s="1155"/>
      <c r="AJ113" s="1155"/>
      <c r="AK113" s="1155"/>
      <c r="AL113" s="1156"/>
    </row>
    <row r="114" spans="1:38" ht="8.25" customHeight="1" x14ac:dyDescent="0.4">
      <c r="A114" s="1154"/>
      <c r="B114" s="1155"/>
      <c r="C114" s="1155"/>
      <c r="D114" s="1155"/>
      <c r="E114" s="1155"/>
      <c r="F114" s="1155"/>
      <c r="G114" s="1155"/>
      <c r="H114" s="1155"/>
      <c r="I114" s="1155"/>
      <c r="J114" s="1155"/>
      <c r="K114" s="1155"/>
      <c r="L114" s="1155"/>
      <c r="M114" s="1155"/>
      <c r="N114" s="1155"/>
      <c r="O114" s="1155"/>
      <c r="P114" s="1155"/>
      <c r="Q114" s="1155"/>
      <c r="R114" s="1155"/>
      <c r="S114" s="1155"/>
      <c r="T114" s="1155"/>
      <c r="U114" s="1155"/>
      <c r="V114" s="1155"/>
      <c r="W114" s="1155"/>
      <c r="X114" s="1155"/>
      <c r="Y114" s="1155"/>
      <c r="Z114" s="1155"/>
      <c r="AA114" s="1155"/>
      <c r="AB114" s="1155"/>
      <c r="AC114" s="1155"/>
      <c r="AD114" s="1155"/>
      <c r="AE114" s="1155"/>
      <c r="AF114" s="1155"/>
      <c r="AG114" s="1155"/>
      <c r="AH114" s="1155"/>
      <c r="AI114" s="1155"/>
      <c r="AJ114" s="1155"/>
      <c r="AK114" s="1155"/>
      <c r="AL114" s="1156"/>
    </row>
    <row r="115" spans="1:38" ht="8.25" customHeight="1" x14ac:dyDescent="0.4">
      <c r="A115" s="1157"/>
      <c r="B115" s="1158"/>
      <c r="C115" s="1158"/>
      <c r="D115" s="1158"/>
      <c r="E115" s="1158"/>
      <c r="F115" s="1158"/>
      <c r="G115" s="1158"/>
      <c r="H115" s="1158"/>
      <c r="I115" s="1158"/>
      <c r="J115" s="1158"/>
      <c r="K115" s="1158"/>
      <c r="L115" s="1158"/>
      <c r="M115" s="1158"/>
      <c r="N115" s="1158"/>
      <c r="O115" s="1158"/>
      <c r="P115" s="1158"/>
      <c r="Q115" s="1158"/>
      <c r="R115" s="1158"/>
      <c r="S115" s="1158"/>
      <c r="T115" s="1158"/>
      <c r="U115" s="1158"/>
      <c r="V115" s="1158"/>
      <c r="W115" s="1158"/>
      <c r="X115" s="1158"/>
      <c r="Y115" s="1158"/>
      <c r="Z115" s="1158"/>
      <c r="AA115" s="1158"/>
      <c r="AB115" s="1158"/>
      <c r="AC115" s="1158"/>
      <c r="AD115" s="1158"/>
      <c r="AE115" s="1158"/>
      <c r="AF115" s="1158"/>
      <c r="AG115" s="1158"/>
      <c r="AH115" s="1158"/>
      <c r="AI115" s="1158"/>
      <c r="AJ115" s="1158"/>
      <c r="AK115" s="1158"/>
      <c r="AL115" s="1159"/>
    </row>
    <row r="116" spans="1:38" ht="8.25" customHeight="1" x14ac:dyDescent="0.4">
      <c r="A116" s="280"/>
      <c r="B116" s="280"/>
      <c r="C116" s="280"/>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280"/>
      <c r="Z116" s="280"/>
      <c r="AA116" s="280"/>
      <c r="AB116" s="280"/>
      <c r="AC116" s="280"/>
      <c r="AD116" s="280"/>
      <c r="AE116" s="280"/>
      <c r="AF116" s="280"/>
      <c r="AG116" s="280"/>
      <c r="AH116" s="280"/>
      <c r="AI116" s="280"/>
      <c r="AJ116" s="280"/>
      <c r="AK116" s="280"/>
      <c r="AL116" s="280"/>
    </row>
    <row r="117" spans="1:38" ht="20.100000000000001" customHeight="1" x14ac:dyDescent="0.4">
      <c r="A117" s="1160" t="s">
        <v>701</v>
      </c>
      <c r="B117" s="1160"/>
      <c r="C117" s="1160"/>
      <c r="D117" s="1160"/>
      <c r="E117" s="1160"/>
      <c r="F117" s="1160"/>
      <c r="G117" s="1160"/>
      <c r="H117" s="1160"/>
      <c r="I117" s="1160"/>
      <c r="J117" s="1160"/>
      <c r="K117" s="1160"/>
      <c r="L117" s="1160"/>
      <c r="M117" s="1160"/>
      <c r="N117" s="1160"/>
      <c r="O117" s="1160"/>
      <c r="P117" s="1160"/>
      <c r="Q117" s="1160"/>
      <c r="R117" s="1160"/>
      <c r="S117" s="1160"/>
      <c r="T117" s="1160"/>
      <c r="U117" s="1160"/>
      <c r="V117" s="1160"/>
      <c r="W117" s="1160"/>
      <c r="X117" s="1160"/>
      <c r="Y117" s="1160"/>
      <c r="Z117" s="1160"/>
      <c r="AA117" s="1160"/>
      <c r="AB117" s="1160"/>
      <c r="AC117" s="1160"/>
      <c r="AD117" s="1160"/>
      <c r="AE117" s="1160"/>
      <c r="AF117" s="1160"/>
      <c r="AG117" s="1160"/>
      <c r="AH117" s="1160"/>
      <c r="AI117" s="1160"/>
      <c r="AJ117" s="1160"/>
      <c r="AK117" s="1160"/>
      <c r="AL117" s="1160"/>
    </row>
    <row r="118" spans="1:38" ht="8.25" customHeight="1" x14ac:dyDescent="0.4"/>
    <row r="119" spans="1:38" ht="8.25" customHeight="1" x14ac:dyDescent="0.4"/>
    <row r="120" spans="1:38" ht="8.25" customHeight="1" x14ac:dyDescent="0.4"/>
    <row r="121" spans="1:38" ht="8.25" customHeight="1" x14ac:dyDescent="0.4"/>
    <row r="122" spans="1:38" ht="8.25" customHeight="1" x14ac:dyDescent="0.4"/>
    <row r="123" spans="1:38" ht="8.25" customHeight="1" x14ac:dyDescent="0.4"/>
    <row r="124" spans="1:38" ht="8.25" customHeight="1" x14ac:dyDescent="0.4"/>
    <row r="125" spans="1:38" ht="8.25" customHeight="1" x14ac:dyDescent="0.4"/>
    <row r="126" spans="1:38" ht="8.25" customHeight="1" x14ac:dyDescent="0.4"/>
    <row r="127" spans="1:38" ht="8.25" customHeight="1" x14ac:dyDescent="0.4"/>
    <row r="128" spans="1:38" ht="8.25" customHeight="1" x14ac:dyDescent="0.4"/>
    <row r="129" ht="8.25" customHeight="1" x14ac:dyDescent="0.4"/>
    <row r="130" ht="8.25" customHeight="1" x14ac:dyDescent="0.4"/>
    <row r="131" ht="8.25" customHeight="1" x14ac:dyDescent="0.4"/>
    <row r="132" ht="8.25" customHeight="1" x14ac:dyDescent="0.4"/>
    <row r="133" ht="8.25" customHeight="1" x14ac:dyDescent="0.4"/>
    <row r="134" ht="8.25" customHeight="1" x14ac:dyDescent="0.4"/>
    <row r="135" ht="8.25" customHeight="1" x14ac:dyDescent="0.4"/>
    <row r="136" ht="8.25" customHeight="1" x14ac:dyDescent="0.4"/>
    <row r="137" ht="8.25" customHeight="1" x14ac:dyDescent="0.4"/>
    <row r="138" ht="8.25" customHeight="1" x14ac:dyDescent="0.4"/>
    <row r="139" ht="8.25" customHeight="1" x14ac:dyDescent="0.4"/>
    <row r="140" ht="8.25" customHeight="1" x14ac:dyDescent="0.4"/>
    <row r="141" ht="8.25" customHeight="1" x14ac:dyDescent="0.4"/>
    <row r="142" ht="8.25" customHeight="1" x14ac:dyDescent="0.4"/>
    <row r="143" ht="8.25" customHeight="1" x14ac:dyDescent="0.4"/>
    <row r="144" ht="8.25" customHeight="1" x14ac:dyDescent="0.4"/>
    <row r="145" ht="8.25" customHeight="1" x14ac:dyDescent="0.4"/>
    <row r="146" ht="8.25" customHeight="1" x14ac:dyDescent="0.4"/>
    <row r="147" ht="8.25" customHeight="1" x14ac:dyDescent="0.4"/>
    <row r="148" ht="8.25" customHeight="1" x14ac:dyDescent="0.4"/>
    <row r="149" ht="8.25" customHeight="1" x14ac:dyDescent="0.4"/>
    <row r="150" ht="8.25" customHeight="1" x14ac:dyDescent="0.4"/>
    <row r="151" ht="8.25" customHeight="1" x14ac:dyDescent="0.4"/>
    <row r="152" ht="8.25" customHeight="1" x14ac:dyDescent="0.4"/>
    <row r="153" ht="8.25" customHeight="1" x14ac:dyDescent="0.4"/>
    <row r="154" ht="8.25" customHeight="1" x14ac:dyDescent="0.4"/>
    <row r="155" ht="8.25" customHeight="1" x14ac:dyDescent="0.4"/>
    <row r="156" ht="8.25" customHeight="1" x14ac:dyDescent="0.4"/>
    <row r="157" ht="8.25" customHeight="1" x14ac:dyDescent="0.4"/>
    <row r="158" ht="8.25" customHeight="1" x14ac:dyDescent="0.4"/>
    <row r="159" ht="8.25" customHeight="1" x14ac:dyDescent="0.4"/>
    <row r="160" ht="8.25" customHeight="1" x14ac:dyDescent="0.4"/>
    <row r="161" ht="8.25" customHeight="1" x14ac:dyDescent="0.4"/>
    <row r="162" ht="8.25" customHeight="1" x14ac:dyDescent="0.4"/>
    <row r="163" ht="8.25" customHeight="1" x14ac:dyDescent="0.4"/>
    <row r="164" ht="8.25" customHeight="1" x14ac:dyDescent="0.4"/>
    <row r="165" ht="8.25" customHeight="1" x14ac:dyDescent="0.4"/>
    <row r="166" ht="8.25" customHeight="1" x14ac:dyDescent="0.4"/>
    <row r="167" ht="8.25" customHeight="1" x14ac:dyDescent="0.4"/>
    <row r="168" ht="8.25" customHeight="1" x14ac:dyDescent="0.4"/>
    <row r="169" ht="8.25" customHeight="1" x14ac:dyDescent="0.4"/>
    <row r="170" ht="8.25" customHeight="1" x14ac:dyDescent="0.4"/>
    <row r="171" ht="8.25" customHeight="1" x14ac:dyDescent="0.4"/>
    <row r="172" ht="8.25" customHeight="1" x14ac:dyDescent="0.4"/>
    <row r="173" ht="8.25" customHeight="1" x14ac:dyDescent="0.4"/>
    <row r="174" ht="8.25" customHeight="1" x14ac:dyDescent="0.4"/>
    <row r="175" ht="8.25" customHeight="1" x14ac:dyDescent="0.4"/>
  </sheetData>
  <sheetProtection password="DA60" sheet="1" objects="1" scenarios="1"/>
  <mergeCells count="86">
    <mergeCell ref="B96:C98"/>
    <mergeCell ref="D96:AK98"/>
    <mergeCell ref="B108:AL108"/>
    <mergeCell ref="A110:AL115"/>
    <mergeCell ref="A117:AL117"/>
    <mergeCell ref="B99:C101"/>
    <mergeCell ref="D99:AK101"/>
    <mergeCell ref="B102:C104"/>
    <mergeCell ref="D102:H104"/>
    <mergeCell ref="I102:M104"/>
    <mergeCell ref="N102:AK104"/>
    <mergeCell ref="B87:C89"/>
    <mergeCell ref="D87:AK89"/>
    <mergeCell ref="B90:C92"/>
    <mergeCell ref="D90:AK92"/>
    <mergeCell ref="B93:C95"/>
    <mergeCell ref="D93:AK95"/>
    <mergeCell ref="A79:A80"/>
    <mergeCell ref="B79:AL80"/>
    <mergeCell ref="B81:C83"/>
    <mergeCell ref="D81:AK83"/>
    <mergeCell ref="B84:C86"/>
    <mergeCell ref="D84:AK86"/>
    <mergeCell ref="B69:C71"/>
    <mergeCell ref="D69:AK71"/>
    <mergeCell ref="B72:C74"/>
    <mergeCell ref="D72:AK74"/>
    <mergeCell ref="B75:C77"/>
    <mergeCell ref="D75:H77"/>
    <mergeCell ref="I75:M77"/>
    <mergeCell ref="N75:AK77"/>
    <mergeCell ref="B54:C56"/>
    <mergeCell ref="D54:AK56"/>
    <mergeCell ref="B66:C68"/>
    <mergeCell ref="D66:AK68"/>
    <mergeCell ref="B63:C65"/>
    <mergeCell ref="D63:AK65"/>
    <mergeCell ref="B38:AK40"/>
    <mergeCell ref="A42:A43"/>
    <mergeCell ref="B42:R43"/>
    <mergeCell ref="A52:A53"/>
    <mergeCell ref="B52:AK53"/>
    <mergeCell ref="D30:H32"/>
    <mergeCell ref="I30:N32"/>
    <mergeCell ref="O30:AK32"/>
    <mergeCell ref="A36:A37"/>
    <mergeCell ref="B36:AK37"/>
    <mergeCell ref="A10:A11"/>
    <mergeCell ref="B10:AL11"/>
    <mergeCell ref="B12:C14"/>
    <mergeCell ref="D12:N14"/>
    <mergeCell ref="O12:AK14"/>
    <mergeCell ref="B15:C17"/>
    <mergeCell ref="D15:N17"/>
    <mergeCell ref="O15:AK17"/>
    <mergeCell ref="B18:C20"/>
    <mergeCell ref="B21:C23"/>
    <mergeCell ref="D24:N26"/>
    <mergeCell ref="O24:AK26"/>
    <mergeCell ref="AO60:AY62"/>
    <mergeCell ref="B60:C62"/>
    <mergeCell ref="D60:AK62"/>
    <mergeCell ref="AO49:AY51"/>
    <mergeCell ref="AO34:AY36"/>
    <mergeCell ref="B24:C26"/>
    <mergeCell ref="B27:C29"/>
    <mergeCell ref="D27:N29"/>
    <mergeCell ref="O27:AK29"/>
    <mergeCell ref="B57:C59"/>
    <mergeCell ref="D57:AK59"/>
    <mergeCell ref="B44:E45"/>
    <mergeCell ref="C48:AK50"/>
    <mergeCell ref="B30:C32"/>
    <mergeCell ref="AO18:AZ20"/>
    <mergeCell ref="D18:N20"/>
    <mergeCell ref="O18:AK20"/>
    <mergeCell ref="D21:N23"/>
    <mergeCell ref="AO9:AZ11"/>
    <mergeCell ref="O21:AK23"/>
    <mergeCell ref="A8:D8"/>
    <mergeCell ref="E8:AA8"/>
    <mergeCell ref="AD1:AE1"/>
    <mergeCell ref="AF1:AL1"/>
    <mergeCell ref="A2:AL2"/>
    <mergeCell ref="A4:AL6"/>
    <mergeCell ref="A7:AA7"/>
  </mergeCells>
  <phoneticPr fontId="2"/>
  <dataValidations count="11">
    <dataValidation type="list" allowBlank="1" showInputMessage="1" showErrorMessage="1" sqref="B12:C32 B54:C77 B81:C104">
      <formula1>CHECK</formula1>
    </dataValidation>
    <dataValidation type="list" allowBlank="1" showInputMessage="1" showErrorMessage="1" sqref="B38:AK40">
      <formula1>SOURCE</formula1>
    </dataValidation>
    <dataValidation type="list" errorStyle="information" allowBlank="1" showInputMessage="1" promptTitle="Request" prompt="If you cannot find your answer on the list, please type." sqref="O27:AK29">
      <formula1>Facebook</formula1>
    </dataValidation>
    <dataValidation type="list" errorStyle="information" allowBlank="1" showInputMessage="1" promptTitle="Request" prompt="If you cannot find your answer on the list, please type." sqref="O24:AK26">
      <formula1>JDSPub</formula1>
    </dataValidation>
    <dataValidation type="list" errorStyle="information" allowBlank="1" showInputMessage="1" promptTitle="Request" prompt="If you cannot find your answer on the list, please type." sqref="O21:AK23">
      <formula1>Newspaper</formula1>
    </dataValidation>
    <dataValidation type="list" errorStyle="information" allowBlank="1" showInputMessage="1" promptTitle="Request" prompt="If you cannot find your answer on the list, please type." sqref="O18:AK20">
      <formula1>Notice</formula1>
    </dataValidation>
    <dataValidation type="list" errorStyle="information" allowBlank="1" showInputMessage="1" promptTitle="Request" prompt="If you cannot find your answer on the list, please type." sqref="O12:AK17">
      <formula1>Website</formula1>
    </dataValidation>
    <dataValidation type="list" allowBlank="1" showInputMessage="1" showErrorMessage="1" sqref="B44">
      <formula1>"YES, NO"</formula1>
    </dataValidation>
    <dataValidation type="list" allowBlank="1" showInputMessage="1" showErrorMessage="1" sqref="AL54:AL56">
      <formula1>question5</formula1>
    </dataValidation>
    <dataValidation type="list" allowBlank="1" showInputMessage="1" showErrorMessage="1" sqref="V33:AK35 AL33:AL36 V78:AK78 AL77:AL78">
      <formula1>question7</formula1>
    </dataValidation>
    <dataValidation type="list" allowBlank="1" showInputMessage="1" showErrorMessage="1" sqref="W47:X47 V105:W105 V51:W51 V41:W46">
      <formula1>ANSWER</formula1>
    </dataValidation>
  </dataValidations>
  <pageMargins left="0.7" right="0.7" top="0.75" bottom="0.75" header="0.3" footer="0.3"/>
  <pageSetup paperSize="9" scale="93" orientation="portrait" r:id="rId1"/>
  <rowBreaks count="1" manualBreakCount="1">
    <brk id="77"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O318"/>
  <sheetViews>
    <sheetView zoomScaleNormal="100" zoomScaleSheetLayoutView="115" workbookViewId="0">
      <selection activeCell="AU73" sqref="AU73"/>
    </sheetView>
  </sheetViews>
  <sheetFormatPr defaultColWidth="2.375" defaultRowHeight="14.25" customHeight="1" x14ac:dyDescent="0.4"/>
  <cols>
    <col min="1" max="16384" width="2.375" style="122"/>
  </cols>
  <sheetData>
    <row r="1" spans="1:41" ht="14.25" customHeight="1" x14ac:dyDescent="0.4">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row>
    <row r="2" spans="1:41" ht="14.25" customHeight="1" x14ac:dyDescent="0.4">
      <c r="A2" s="124"/>
      <c r="B2" s="1176" t="s">
        <v>327</v>
      </c>
      <c r="C2" s="290"/>
      <c r="D2" s="290"/>
      <c r="E2" s="290"/>
      <c r="F2" s="290"/>
      <c r="G2" s="290"/>
      <c r="H2" s="290"/>
      <c r="I2" s="290"/>
      <c r="J2" s="290"/>
      <c r="K2" s="290"/>
      <c r="L2" s="290"/>
      <c r="M2" s="290"/>
      <c r="N2" s="290"/>
      <c r="O2" s="290"/>
      <c r="P2" s="290"/>
      <c r="Q2" s="124"/>
      <c r="R2" s="124"/>
      <c r="S2" s="124"/>
      <c r="T2" s="124"/>
      <c r="U2" s="124"/>
      <c r="V2" s="124"/>
      <c r="W2" s="124"/>
      <c r="X2" s="124"/>
      <c r="Y2" s="124"/>
      <c r="Z2" s="124"/>
      <c r="AA2" s="124"/>
      <c r="AB2" s="124"/>
      <c r="AC2" s="124"/>
      <c r="AD2" s="124"/>
      <c r="AE2" s="124"/>
      <c r="AF2" s="124"/>
      <c r="AG2" s="124"/>
      <c r="AH2" s="124"/>
      <c r="AI2" s="124"/>
    </row>
    <row r="3" spans="1:41" ht="14.25" customHeight="1" x14ac:dyDescent="0.4">
      <c r="A3" s="124"/>
      <c r="B3" s="1176" t="s">
        <v>328</v>
      </c>
      <c r="C3" s="290"/>
      <c r="D3" s="290"/>
      <c r="E3" s="290"/>
      <c r="F3" s="290"/>
      <c r="G3" s="290"/>
      <c r="H3" s="290"/>
      <c r="I3" s="290"/>
      <c r="J3" s="290"/>
      <c r="K3" s="290"/>
      <c r="L3" s="290"/>
      <c r="M3" s="290"/>
      <c r="N3" s="290"/>
      <c r="O3" s="290"/>
      <c r="P3" s="290"/>
      <c r="Q3" s="124"/>
      <c r="R3" s="124"/>
      <c r="S3" s="124"/>
      <c r="T3" s="124"/>
      <c r="U3" s="124"/>
      <c r="V3" s="124"/>
      <c r="W3" s="124"/>
      <c r="X3" s="124"/>
      <c r="Y3" s="124"/>
      <c r="Z3" s="124"/>
      <c r="AA3" s="124"/>
      <c r="AB3" s="124"/>
      <c r="AC3" s="124"/>
      <c r="AD3" s="124"/>
      <c r="AE3" s="124"/>
      <c r="AF3" s="124"/>
      <c r="AG3" s="124"/>
      <c r="AH3" s="124"/>
      <c r="AI3" s="124"/>
    </row>
    <row r="4" spans="1:41" ht="14.25" customHeight="1" x14ac:dyDescent="0.4">
      <c r="A4" s="124"/>
      <c r="B4" s="1176" t="s">
        <v>357</v>
      </c>
      <c r="C4" s="290"/>
      <c r="D4" s="290"/>
      <c r="E4" s="290"/>
      <c r="F4" s="290"/>
      <c r="G4" s="290"/>
      <c r="H4" s="290"/>
      <c r="I4" s="290"/>
      <c r="J4" s="290"/>
      <c r="K4" s="290"/>
      <c r="L4" s="290"/>
      <c r="M4" s="290"/>
      <c r="N4" s="290"/>
      <c r="O4" s="290"/>
      <c r="P4" s="290"/>
      <c r="Q4" s="124"/>
      <c r="R4" s="124"/>
      <c r="S4" s="124"/>
      <c r="T4" s="124"/>
      <c r="U4" s="124"/>
      <c r="V4" s="124"/>
      <c r="W4" s="124"/>
      <c r="X4" s="124"/>
      <c r="Y4" s="124"/>
      <c r="Z4" s="124"/>
      <c r="AA4" s="124"/>
      <c r="AB4" s="124"/>
      <c r="AC4" s="124"/>
      <c r="AD4" s="124"/>
      <c r="AE4" s="124"/>
      <c r="AF4" s="124"/>
      <c r="AG4" s="124"/>
      <c r="AH4" s="124"/>
      <c r="AI4" s="124"/>
    </row>
    <row r="5" spans="1:41" ht="14.25" customHeight="1" x14ac:dyDescent="0.4">
      <c r="A5" s="124"/>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row>
    <row r="6" spans="1:41" ht="14.25" customHeight="1" x14ac:dyDescent="0.4">
      <c r="A6" s="138"/>
      <c r="B6" s="144" t="s">
        <v>327</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row>
    <row r="7" spans="1:41" ht="14.25" customHeight="1" x14ac:dyDescent="0.4">
      <c r="A7" s="137">
        <v>1</v>
      </c>
      <c r="B7" s="1170" t="s">
        <v>349</v>
      </c>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row>
    <row r="8" spans="1:41" ht="14.25" customHeight="1" x14ac:dyDescent="0.4">
      <c r="A8" s="137"/>
      <c r="B8" s="1170" t="s">
        <v>350</v>
      </c>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row>
    <row r="9" spans="1:41" ht="14.25" customHeight="1" x14ac:dyDescent="0.4">
      <c r="A9" s="137">
        <v>2</v>
      </c>
      <c r="B9" s="1171" t="s">
        <v>354</v>
      </c>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row>
    <row r="10" spans="1:41" ht="14.25" customHeight="1" x14ac:dyDescent="0.4">
      <c r="A10" s="137">
        <v>3</v>
      </c>
      <c r="B10" s="1170" t="s">
        <v>351</v>
      </c>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row>
    <row r="11" spans="1:41" ht="14.25" customHeight="1" x14ac:dyDescent="0.4">
      <c r="A11" s="166"/>
      <c r="B11" s="1161" t="s">
        <v>352</v>
      </c>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row>
    <row r="12" spans="1:41" ht="14.25" customHeight="1" x14ac:dyDescent="0.4">
      <c r="A12" s="166"/>
      <c r="B12" s="1170" t="s">
        <v>380</v>
      </c>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row>
    <row r="13" spans="1:41" ht="14.25" customHeight="1" x14ac:dyDescent="0.4">
      <c r="A13" s="137">
        <v>4</v>
      </c>
      <c r="B13" s="1171" t="s">
        <v>353</v>
      </c>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row>
    <row r="14" spans="1:41" ht="48" customHeight="1" x14ac:dyDescent="0.4">
      <c r="A14" s="166"/>
      <c r="B14" s="1161" t="s">
        <v>355</v>
      </c>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row>
    <row r="15" spans="1:41" ht="13.5" customHeight="1" x14ac:dyDescent="0.4">
      <c r="A15" s="1172"/>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165"/>
    </row>
    <row r="16" spans="1:41" ht="14.25" customHeight="1" x14ac:dyDescent="0.4">
      <c r="A16" s="166"/>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O16" s="145"/>
    </row>
    <row r="17" spans="1:40" ht="14.25" customHeight="1" x14ac:dyDescent="0.4">
      <c r="A17" s="166"/>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row>
    <row r="18" spans="1:40" ht="14.25" customHeight="1" x14ac:dyDescent="0.4">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row>
    <row r="19" spans="1:40" ht="14.25" customHeight="1" x14ac:dyDescent="0.4">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row>
    <row r="20" spans="1:40" ht="14.25" customHeight="1" x14ac:dyDescent="0.4">
      <c r="A20" s="124"/>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N20"/>
    </row>
    <row r="21" spans="1:40" ht="14.25" customHeight="1" x14ac:dyDescent="0.4">
      <c r="A21" s="124"/>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N21"/>
    </row>
    <row r="22" spans="1:40" ht="14.25" customHeight="1" x14ac:dyDescent="0.4">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N22"/>
    </row>
    <row r="23" spans="1:40" ht="14.25" customHeight="1" x14ac:dyDescent="0.4">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N23"/>
    </row>
    <row r="24" spans="1:40" ht="14.25" customHeight="1" x14ac:dyDescent="0.4">
      <c r="A24" s="124"/>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N24"/>
    </row>
    <row r="25" spans="1:40" ht="14.25" customHeight="1" x14ac:dyDescent="0.4">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N25"/>
    </row>
    <row r="26" spans="1:40" ht="14.25" customHeight="1" x14ac:dyDescent="0.4">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N26"/>
    </row>
    <row r="27" spans="1:40" ht="14.25" customHeight="1" x14ac:dyDescent="0.4">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N27"/>
    </row>
    <row r="28" spans="1:40" ht="14.25" customHeight="1" x14ac:dyDescent="0.4">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N28"/>
    </row>
    <row r="29" spans="1:40" ht="14.25" customHeight="1" x14ac:dyDescent="0.4">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N29"/>
    </row>
    <row r="30" spans="1:40" ht="14.25" customHeight="1" x14ac:dyDescent="0.4">
      <c r="A30" s="137">
        <v>5</v>
      </c>
      <c r="B30" s="1169" t="s">
        <v>356</v>
      </c>
      <c r="C30" s="1173"/>
      <c r="D30" s="1173"/>
      <c r="E30" s="1173"/>
      <c r="F30" s="1173"/>
      <c r="G30" s="1173"/>
      <c r="H30" s="1173"/>
      <c r="I30" s="1173"/>
      <c r="J30" s="1173"/>
      <c r="K30" s="1173"/>
      <c r="L30" s="1173"/>
      <c r="M30" s="1173"/>
      <c r="N30" s="1173"/>
      <c r="O30" s="1173"/>
      <c r="P30" s="1173"/>
      <c r="Q30" s="1173"/>
      <c r="R30" s="1173"/>
      <c r="S30" s="1173"/>
      <c r="T30" s="1173"/>
      <c r="U30" s="1173"/>
      <c r="V30" s="1173"/>
      <c r="W30" s="1173"/>
      <c r="X30" s="1173"/>
      <c r="Y30" s="1173"/>
      <c r="Z30" s="1173"/>
      <c r="AA30" s="1173"/>
      <c r="AB30" s="1173"/>
      <c r="AC30" s="1173"/>
      <c r="AD30" s="1173"/>
      <c r="AE30" s="1173"/>
      <c r="AF30" s="1173"/>
      <c r="AG30" s="1173"/>
      <c r="AH30" s="1173"/>
      <c r="AI30" s="1173"/>
      <c r="AN30"/>
    </row>
    <row r="31" spans="1:40" ht="14.25" customHeight="1" x14ac:dyDescent="0.4">
      <c r="A31" s="124"/>
      <c r="B31" s="1173"/>
      <c r="C31" s="1173"/>
      <c r="D31" s="1173"/>
      <c r="E31" s="1173"/>
      <c r="F31" s="1173"/>
      <c r="G31" s="1173"/>
      <c r="H31" s="1173"/>
      <c r="I31" s="1173"/>
      <c r="J31" s="1173"/>
      <c r="K31" s="1173"/>
      <c r="L31" s="1173"/>
      <c r="M31" s="1173"/>
      <c r="N31" s="1173"/>
      <c r="O31" s="1173"/>
      <c r="P31" s="1173"/>
      <c r="Q31" s="1173"/>
      <c r="R31" s="1173"/>
      <c r="S31" s="1173"/>
      <c r="T31" s="1173"/>
      <c r="U31" s="1173"/>
      <c r="V31" s="1173"/>
      <c r="W31" s="1173"/>
      <c r="X31" s="1173"/>
      <c r="Y31" s="1173"/>
      <c r="Z31" s="1173"/>
      <c r="AA31" s="1173"/>
      <c r="AB31" s="1173"/>
      <c r="AC31" s="1173"/>
      <c r="AD31" s="1173"/>
      <c r="AE31" s="1173"/>
      <c r="AF31" s="1173"/>
      <c r="AG31" s="1173"/>
      <c r="AH31" s="1173"/>
      <c r="AI31" s="1173"/>
      <c r="AN31"/>
    </row>
    <row r="32" spans="1:40" ht="14.25" customHeight="1" x14ac:dyDescent="0.4">
      <c r="A32" s="124"/>
      <c r="B32" s="1173"/>
      <c r="C32" s="1173"/>
      <c r="D32" s="1173"/>
      <c r="E32" s="1173"/>
      <c r="F32" s="1173"/>
      <c r="G32" s="1173"/>
      <c r="H32" s="1173"/>
      <c r="I32" s="1173"/>
      <c r="J32" s="1173"/>
      <c r="K32" s="1173"/>
      <c r="L32" s="1173"/>
      <c r="M32" s="1173"/>
      <c r="N32" s="1173"/>
      <c r="O32" s="1173"/>
      <c r="P32" s="1173"/>
      <c r="Q32" s="1173"/>
      <c r="R32" s="1173"/>
      <c r="S32" s="1173"/>
      <c r="T32" s="1173"/>
      <c r="U32" s="1173"/>
      <c r="V32" s="1173"/>
      <c r="W32" s="1173"/>
      <c r="X32" s="1173"/>
      <c r="Y32" s="1173"/>
      <c r="Z32" s="1173"/>
      <c r="AA32" s="1173"/>
      <c r="AB32" s="1173"/>
      <c r="AC32" s="1173"/>
      <c r="AD32" s="1173"/>
      <c r="AE32" s="1173"/>
      <c r="AF32" s="1173"/>
      <c r="AG32" s="1173"/>
      <c r="AH32" s="1173"/>
      <c r="AI32" s="1173"/>
      <c r="AN32"/>
    </row>
    <row r="33" spans="1:40" ht="14.25" customHeight="1" x14ac:dyDescent="0.4">
      <c r="A33" s="124"/>
      <c r="B33" s="1173"/>
      <c r="C33" s="1173"/>
      <c r="D33" s="1173"/>
      <c r="E33" s="1173"/>
      <c r="F33" s="1173"/>
      <c r="G33" s="1173"/>
      <c r="H33" s="1173"/>
      <c r="I33" s="1173"/>
      <c r="J33" s="1173"/>
      <c r="K33" s="1173"/>
      <c r="L33" s="1173"/>
      <c r="M33" s="1173"/>
      <c r="N33" s="1173"/>
      <c r="O33" s="1173"/>
      <c r="P33" s="1173"/>
      <c r="Q33" s="1173"/>
      <c r="R33" s="1173"/>
      <c r="S33" s="1173"/>
      <c r="T33" s="1173"/>
      <c r="U33" s="1173"/>
      <c r="V33" s="1173"/>
      <c r="W33" s="1173"/>
      <c r="X33" s="1173"/>
      <c r="Y33" s="1173"/>
      <c r="Z33" s="1173"/>
      <c r="AA33" s="1173"/>
      <c r="AB33" s="1173"/>
      <c r="AC33" s="1173"/>
      <c r="AD33" s="1173"/>
      <c r="AE33" s="1173"/>
      <c r="AF33" s="1173"/>
      <c r="AG33" s="1173"/>
      <c r="AH33" s="1173"/>
      <c r="AI33" s="1173"/>
      <c r="AN33"/>
    </row>
    <row r="34" spans="1:40" ht="14.25" customHeight="1" x14ac:dyDescent="0.4">
      <c r="A34" s="124"/>
      <c r="B34" s="1173"/>
      <c r="C34" s="1173"/>
      <c r="D34" s="1173"/>
      <c r="E34" s="1173"/>
      <c r="F34" s="1173"/>
      <c r="G34" s="1173"/>
      <c r="H34" s="1173"/>
      <c r="I34" s="1173"/>
      <c r="J34" s="1173"/>
      <c r="K34" s="1173"/>
      <c r="L34" s="1173"/>
      <c r="M34" s="1173"/>
      <c r="N34" s="1173"/>
      <c r="O34" s="1173"/>
      <c r="P34" s="1173"/>
      <c r="Q34" s="1173"/>
      <c r="R34" s="1173"/>
      <c r="S34" s="1173"/>
      <c r="T34" s="1173"/>
      <c r="U34" s="1173"/>
      <c r="V34" s="1173"/>
      <c r="W34" s="1173"/>
      <c r="X34" s="1173"/>
      <c r="Y34" s="1173"/>
      <c r="Z34" s="1173"/>
      <c r="AA34" s="1173"/>
      <c r="AB34" s="1173"/>
      <c r="AC34" s="1173"/>
      <c r="AD34" s="1173"/>
      <c r="AE34" s="1173"/>
      <c r="AF34" s="1173"/>
      <c r="AG34" s="1173"/>
      <c r="AH34" s="1173"/>
      <c r="AI34" s="1173"/>
      <c r="AM34"/>
      <c r="AN34"/>
    </row>
    <row r="35" spans="1:40" ht="14.25" customHeight="1" x14ac:dyDescent="0.4">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M35"/>
      <c r="AN35"/>
    </row>
    <row r="36" spans="1:40" ht="14.25" customHeight="1" x14ac:dyDescent="0.4">
      <c r="A36" s="124"/>
      <c r="B36" s="133"/>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M36"/>
    </row>
    <row r="37" spans="1:40" ht="14.25" customHeight="1" x14ac:dyDescent="0.4">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M37"/>
    </row>
    <row r="38" spans="1:40" ht="14.25" customHeight="1" x14ac:dyDescent="0.4">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M38"/>
    </row>
    <row r="39" spans="1:40" ht="14.25" customHeight="1" x14ac:dyDescent="0.4">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M39"/>
    </row>
    <row r="40" spans="1:40" ht="14.25" customHeight="1" x14ac:dyDescent="0.4">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M40"/>
    </row>
    <row r="41" spans="1:40" ht="14.25" customHeight="1" x14ac:dyDescent="0.4">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M41"/>
    </row>
    <row r="42" spans="1:40" ht="14.25" customHeight="1" x14ac:dyDescent="0.4">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M42"/>
    </row>
    <row r="43" spans="1:40" ht="14.25" customHeight="1" x14ac:dyDescent="0.4">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M43"/>
    </row>
    <row r="44" spans="1:40" ht="14.25" customHeight="1" x14ac:dyDescent="0.4">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M44"/>
    </row>
    <row r="45" spans="1:40" ht="14.25" customHeight="1" x14ac:dyDescent="0.4">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M45"/>
    </row>
    <row r="46" spans="1:40" ht="14.25" customHeight="1" x14ac:dyDescent="0.4">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M46"/>
    </row>
    <row r="47" spans="1:40" ht="14.25" customHeight="1" x14ac:dyDescent="0.4">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M47"/>
    </row>
    <row r="48" spans="1:40" ht="14.25" customHeight="1" x14ac:dyDescent="0.4">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M48"/>
    </row>
    <row r="49" spans="1:39" ht="14.25" customHeight="1" x14ac:dyDescent="0.4">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M49"/>
    </row>
    <row r="50" spans="1:39" ht="14.25" customHeight="1" x14ac:dyDescent="0.4">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M50"/>
    </row>
    <row r="51" spans="1:39" ht="14.25" customHeight="1" x14ac:dyDescent="0.4">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row>
    <row r="52" spans="1:39" ht="14.25" customHeight="1" x14ac:dyDescent="0.4">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row>
    <row r="53" spans="1:39" ht="14.25" customHeight="1" x14ac:dyDescent="0.4">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row>
    <row r="54" spans="1:39" ht="14.25" customHeight="1" x14ac:dyDescent="0.4">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row>
    <row r="55" spans="1:39" ht="14.25" customHeight="1" x14ac:dyDescent="0.4">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row>
    <row r="56" spans="1:39" ht="14.25" customHeight="1" x14ac:dyDescent="0.4">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row>
    <row r="57" spans="1:39" ht="14.25" customHeight="1" x14ac:dyDescent="0.4">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row>
    <row r="58" spans="1:39" ht="14.25" customHeight="1" x14ac:dyDescent="0.4">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row>
    <row r="59" spans="1:39" ht="14.25" customHeight="1" x14ac:dyDescent="0.4">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row>
    <row r="60" spans="1:39" ht="14.25" customHeight="1" x14ac:dyDescent="0.4">
      <c r="A60" s="124"/>
      <c r="B60" s="1161" t="s">
        <v>358</v>
      </c>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124"/>
      <c r="AI60" s="124"/>
    </row>
    <row r="61" spans="1:39" ht="14.25" customHeight="1" x14ac:dyDescent="0.4">
      <c r="A61" s="124"/>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124"/>
      <c r="AI61" s="124"/>
    </row>
    <row r="62" spans="1:39" ht="14.25" customHeight="1" x14ac:dyDescent="0.4">
      <c r="A62" s="124"/>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124"/>
      <c r="AI62" s="124"/>
    </row>
    <row r="63" spans="1:39" ht="14.25" customHeight="1" x14ac:dyDescent="0.4">
      <c r="A63" s="124"/>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124"/>
      <c r="AI63" s="124"/>
    </row>
    <row r="64" spans="1:39" ht="14.25" customHeight="1" x14ac:dyDescent="0.4">
      <c r="A64" s="124"/>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124"/>
      <c r="AI64" s="124"/>
    </row>
    <row r="65" spans="1:35" ht="14.25" customHeight="1" x14ac:dyDescent="0.4">
      <c r="A65" s="12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124"/>
      <c r="AI65" s="124"/>
    </row>
    <row r="66" spans="1:35" ht="14.25" customHeight="1" x14ac:dyDescent="0.4">
      <c r="A66" s="124"/>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row>
    <row r="67" spans="1:35" ht="14.25" customHeight="1" x14ac:dyDescent="0.4">
      <c r="A67" s="124"/>
      <c r="B67" s="135" t="s">
        <v>326</v>
      </c>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row>
    <row r="68" spans="1:35" ht="14.25" customHeight="1" x14ac:dyDescent="0.4">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row>
    <row r="69" spans="1:35" ht="14.25" customHeight="1" x14ac:dyDescent="0.4">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row>
    <row r="70" spans="1:35" ht="14.25" customHeight="1" x14ac:dyDescent="0.4">
      <c r="A70" s="138"/>
      <c r="B70" s="144" t="s">
        <v>328</v>
      </c>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row>
    <row r="71" spans="1:35" ht="14.25" customHeight="1" x14ac:dyDescent="0.4">
      <c r="A71" s="124"/>
      <c r="B71" s="124" t="s">
        <v>329</v>
      </c>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row>
    <row r="72" spans="1:35" ht="14.25" customHeight="1" x14ac:dyDescent="0.4">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row>
    <row r="73" spans="1:35" ht="14.25" customHeight="1" x14ac:dyDescent="0.4">
      <c r="A73" s="124"/>
      <c r="B73" s="137">
        <v>1</v>
      </c>
      <c r="C73" s="140" t="s">
        <v>392</v>
      </c>
      <c r="D73" s="140"/>
      <c r="E73" s="140"/>
      <c r="F73" s="140"/>
      <c r="G73" s="140"/>
      <c r="H73" s="140"/>
      <c r="I73" s="140"/>
      <c r="J73" s="140"/>
      <c r="K73" s="140"/>
      <c r="L73" s="140"/>
      <c r="M73" s="140"/>
      <c r="N73" s="140"/>
      <c r="O73" s="140"/>
      <c r="P73" s="124"/>
      <c r="Q73" s="124"/>
      <c r="R73" s="124"/>
      <c r="S73" s="124"/>
      <c r="T73" s="124"/>
      <c r="U73" s="124"/>
      <c r="V73" s="124"/>
      <c r="W73" s="124"/>
      <c r="X73" s="124"/>
      <c r="Y73" s="124"/>
      <c r="Z73" s="124"/>
      <c r="AA73" s="124"/>
      <c r="AB73" s="124"/>
      <c r="AC73" s="124"/>
      <c r="AD73" s="124"/>
      <c r="AE73" s="124"/>
      <c r="AF73" s="124"/>
      <c r="AG73" s="124"/>
      <c r="AH73" s="124"/>
      <c r="AI73" s="124"/>
    </row>
    <row r="74" spans="1:35" ht="14.25" customHeight="1" x14ac:dyDescent="0.4">
      <c r="A74" s="124"/>
      <c r="B74" s="137">
        <v>2</v>
      </c>
      <c r="C74" s="140" t="s">
        <v>393</v>
      </c>
      <c r="D74" s="140"/>
      <c r="E74" s="140"/>
      <c r="F74" s="140"/>
      <c r="G74" s="140"/>
      <c r="H74" s="140"/>
      <c r="I74" s="140"/>
      <c r="J74" s="140"/>
      <c r="K74" s="140"/>
      <c r="L74" s="140"/>
      <c r="M74" s="140"/>
      <c r="N74" s="140"/>
      <c r="O74" s="140"/>
      <c r="P74" s="124"/>
      <c r="Q74" s="124"/>
      <c r="R74" s="124"/>
      <c r="S74" s="1161" t="s">
        <v>332</v>
      </c>
      <c r="T74" s="435"/>
      <c r="U74" s="435"/>
      <c r="V74" s="435"/>
      <c r="W74" s="435"/>
      <c r="X74" s="435"/>
      <c r="Y74" s="435"/>
      <c r="Z74" s="435"/>
      <c r="AA74" s="435"/>
      <c r="AB74" s="435"/>
      <c r="AC74" s="435"/>
      <c r="AD74" s="435"/>
      <c r="AE74" s="435"/>
      <c r="AF74" s="435"/>
      <c r="AG74" s="435"/>
      <c r="AH74" s="435"/>
      <c r="AI74" s="435"/>
    </row>
    <row r="75" spans="1:35" ht="14.25" customHeight="1" x14ac:dyDescent="0.4">
      <c r="A75" s="124"/>
      <c r="B75" s="137">
        <v>3</v>
      </c>
      <c r="C75" s="140" t="s">
        <v>395</v>
      </c>
      <c r="D75" s="140"/>
      <c r="E75" s="140"/>
      <c r="F75" s="140"/>
      <c r="G75" s="140"/>
      <c r="H75" s="140"/>
      <c r="I75" s="140"/>
      <c r="J75" s="140"/>
      <c r="K75" s="140"/>
      <c r="L75" s="140"/>
      <c r="M75" s="140"/>
      <c r="N75" s="140"/>
      <c r="O75" s="140"/>
      <c r="P75" s="124"/>
      <c r="Q75" s="124"/>
      <c r="R75" s="124"/>
      <c r="S75" s="435"/>
      <c r="T75" s="435"/>
      <c r="U75" s="435"/>
      <c r="V75" s="435"/>
      <c r="W75" s="435"/>
      <c r="X75" s="435"/>
      <c r="Y75" s="435"/>
      <c r="Z75" s="435"/>
      <c r="AA75" s="435"/>
      <c r="AB75" s="435"/>
      <c r="AC75" s="435"/>
      <c r="AD75" s="435"/>
      <c r="AE75" s="435"/>
      <c r="AF75" s="435"/>
      <c r="AG75" s="435"/>
      <c r="AH75" s="435"/>
      <c r="AI75" s="435"/>
    </row>
    <row r="76" spans="1:35" ht="14.25" customHeight="1" x14ac:dyDescent="0.4">
      <c r="A76" s="124"/>
      <c r="B76" s="137">
        <v>4</v>
      </c>
      <c r="C76" s="140" t="s">
        <v>397</v>
      </c>
      <c r="D76" s="140"/>
      <c r="E76" s="140"/>
      <c r="F76" s="140"/>
      <c r="G76" s="140"/>
      <c r="H76" s="140"/>
      <c r="I76" s="140"/>
      <c r="J76" s="140"/>
      <c r="K76" s="140"/>
      <c r="L76" s="140"/>
      <c r="M76" s="140"/>
      <c r="N76" s="140"/>
      <c r="O76" s="140"/>
      <c r="P76" s="124"/>
      <c r="Q76" s="124"/>
      <c r="R76" s="124"/>
      <c r="S76" s="435"/>
      <c r="T76" s="435"/>
      <c r="U76" s="435"/>
      <c r="V76" s="435"/>
      <c r="W76" s="435"/>
      <c r="X76" s="435"/>
      <c r="Y76" s="435"/>
      <c r="Z76" s="435"/>
      <c r="AA76" s="435"/>
      <c r="AB76" s="435"/>
      <c r="AC76" s="435"/>
      <c r="AD76" s="435"/>
      <c r="AE76" s="435"/>
      <c r="AF76" s="435"/>
      <c r="AG76" s="435"/>
      <c r="AH76" s="435"/>
      <c r="AI76" s="435"/>
    </row>
    <row r="77" spans="1:35" ht="14.25" customHeight="1" x14ac:dyDescent="0.4">
      <c r="A77" s="124"/>
      <c r="B77" s="137">
        <v>5</v>
      </c>
      <c r="C77" s="140" t="s">
        <v>399</v>
      </c>
      <c r="D77" s="140"/>
      <c r="E77" s="140"/>
      <c r="F77" s="140"/>
      <c r="G77" s="140"/>
      <c r="H77" s="140"/>
      <c r="I77" s="140"/>
      <c r="J77" s="140"/>
      <c r="K77" s="140"/>
      <c r="L77" s="140"/>
      <c r="M77" s="140"/>
      <c r="N77" s="140"/>
      <c r="O77" s="140"/>
      <c r="P77" s="124"/>
      <c r="Q77" s="124"/>
      <c r="R77" s="124"/>
      <c r="S77" s="1174" t="s">
        <v>340</v>
      </c>
      <c r="T77" s="1175"/>
      <c r="U77" s="1175"/>
      <c r="V77" s="1175"/>
      <c r="W77" s="1175"/>
      <c r="X77" s="1175"/>
      <c r="Y77" s="1175"/>
      <c r="Z77" s="1175"/>
      <c r="AA77" s="1175"/>
      <c r="AB77" s="1175"/>
      <c r="AC77" s="1175"/>
      <c r="AD77" s="1175"/>
      <c r="AE77" s="1175"/>
      <c r="AF77" s="1175"/>
      <c r="AG77" s="1175"/>
      <c r="AH77" s="1175"/>
      <c r="AI77" s="1175"/>
    </row>
    <row r="78" spans="1:35" ht="14.25" customHeight="1" x14ac:dyDescent="0.4">
      <c r="A78" s="124"/>
      <c r="B78" s="137">
        <v>6</v>
      </c>
      <c r="C78" s="139" t="s">
        <v>330</v>
      </c>
      <c r="D78" s="139"/>
      <c r="E78" s="139"/>
      <c r="F78" s="139"/>
      <c r="G78" s="139"/>
      <c r="H78" s="139"/>
      <c r="I78" s="139"/>
      <c r="J78" s="139"/>
      <c r="K78" s="139"/>
      <c r="L78" s="139"/>
      <c r="M78" s="139"/>
      <c r="N78" s="139"/>
      <c r="O78" s="139"/>
      <c r="P78" s="124"/>
      <c r="Q78" s="124"/>
      <c r="R78" s="124"/>
      <c r="S78" s="1175"/>
      <c r="T78" s="1175"/>
      <c r="U78" s="1175"/>
      <c r="V78" s="1175"/>
      <c r="W78" s="1175"/>
      <c r="X78" s="1175"/>
      <c r="Y78" s="1175"/>
      <c r="Z78" s="1175"/>
      <c r="AA78" s="1175"/>
      <c r="AB78" s="1175"/>
      <c r="AC78" s="1175"/>
      <c r="AD78" s="1175"/>
      <c r="AE78" s="1175"/>
      <c r="AF78" s="1175"/>
      <c r="AG78" s="1175"/>
      <c r="AH78" s="1175"/>
      <c r="AI78" s="1175"/>
    </row>
    <row r="79" spans="1:35" ht="14.25" customHeight="1" x14ac:dyDescent="0.4">
      <c r="A79" s="124"/>
      <c r="B79" s="137">
        <v>7</v>
      </c>
      <c r="C79" s="141" t="s">
        <v>401</v>
      </c>
      <c r="D79" s="139"/>
      <c r="E79" s="139"/>
      <c r="F79" s="139"/>
      <c r="G79" s="139"/>
      <c r="H79" s="139"/>
      <c r="I79" s="139"/>
      <c r="J79" s="139"/>
      <c r="K79" s="139"/>
      <c r="L79" s="139"/>
      <c r="M79" s="139"/>
      <c r="N79" s="139"/>
      <c r="O79" s="139"/>
      <c r="P79" s="124"/>
      <c r="Q79" s="124"/>
      <c r="R79" s="124"/>
      <c r="S79" s="1175"/>
      <c r="T79" s="1175"/>
      <c r="U79" s="1175"/>
      <c r="V79" s="1175"/>
      <c r="W79" s="1175"/>
      <c r="X79" s="1175"/>
      <c r="Y79" s="1175"/>
      <c r="Z79" s="1175"/>
      <c r="AA79" s="1175"/>
      <c r="AB79" s="1175"/>
      <c r="AC79" s="1175"/>
      <c r="AD79" s="1175"/>
      <c r="AE79" s="1175"/>
      <c r="AF79" s="1175"/>
      <c r="AG79" s="1175"/>
      <c r="AH79" s="1175"/>
      <c r="AI79" s="1175"/>
    </row>
    <row r="80" spans="1:35" ht="14.25" customHeight="1" x14ac:dyDescent="0.4">
      <c r="A80" s="124"/>
      <c r="B80" s="137">
        <v>8</v>
      </c>
      <c r="C80" s="139" t="s">
        <v>402</v>
      </c>
      <c r="D80" s="139"/>
      <c r="E80" s="139"/>
      <c r="F80" s="139"/>
      <c r="G80" s="139"/>
      <c r="H80" s="139"/>
      <c r="I80" s="139"/>
      <c r="J80" s="139"/>
      <c r="K80" s="139"/>
      <c r="L80" s="139"/>
      <c r="M80" s="139"/>
      <c r="N80" s="139"/>
      <c r="O80" s="139"/>
      <c r="P80" s="124"/>
      <c r="Q80" s="124"/>
      <c r="R80" s="124"/>
      <c r="S80" s="1175"/>
      <c r="T80" s="1175"/>
      <c r="U80" s="1175"/>
      <c r="V80" s="1175"/>
      <c r="W80" s="1175"/>
      <c r="X80" s="1175"/>
      <c r="Y80" s="1175"/>
      <c r="Z80" s="1175"/>
      <c r="AA80" s="1175"/>
      <c r="AB80" s="1175"/>
      <c r="AC80" s="1175"/>
      <c r="AD80" s="1175"/>
      <c r="AE80" s="1175"/>
      <c r="AF80" s="1175"/>
      <c r="AG80" s="1175"/>
      <c r="AH80" s="1175"/>
      <c r="AI80" s="1175"/>
    </row>
    <row r="81" spans="1:35" ht="14.25" customHeight="1" x14ac:dyDescent="0.4">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row>
    <row r="82" spans="1:35" ht="14.25" customHeight="1" x14ac:dyDescent="0.4">
      <c r="A82" s="124"/>
      <c r="B82" s="124" t="s">
        <v>331</v>
      </c>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row>
    <row r="83" spans="1:35" ht="14.25" customHeight="1" x14ac:dyDescent="0.4">
      <c r="A83" s="124"/>
      <c r="B83" s="124" t="s">
        <v>333</v>
      </c>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row>
    <row r="84" spans="1:35" ht="14.25" customHeight="1" x14ac:dyDescent="0.4">
      <c r="A84" s="124"/>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row>
    <row r="85" spans="1:35" ht="14.25" customHeight="1" x14ac:dyDescent="0.4">
      <c r="A85" s="124"/>
      <c r="B85" s="1161" t="s">
        <v>334</v>
      </c>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row>
    <row r="86" spans="1:35" ht="14.25" customHeight="1" x14ac:dyDescent="0.4">
      <c r="A86" s="134"/>
      <c r="B86" s="134" t="s">
        <v>335</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row>
    <row r="87" spans="1:35" ht="14.25" customHeight="1" x14ac:dyDescent="0.4">
      <c r="A87" s="124"/>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row>
    <row r="88" spans="1:35" ht="14.25" customHeight="1" x14ac:dyDescent="0.4">
      <c r="A88" s="124"/>
      <c r="B88" s="137">
        <v>7</v>
      </c>
      <c r="C88" s="141" t="s">
        <v>400</v>
      </c>
      <c r="D88" s="139"/>
      <c r="E88" s="139"/>
      <c r="F88" s="139"/>
      <c r="G88" s="139"/>
      <c r="H88" s="139"/>
      <c r="I88" s="139"/>
      <c r="J88" s="139"/>
      <c r="K88" s="139"/>
      <c r="L88" s="139"/>
      <c r="M88" s="139"/>
      <c r="N88" s="139"/>
      <c r="O88" s="139"/>
      <c r="P88" s="124"/>
      <c r="Q88" s="124"/>
      <c r="R88" s="124"/>
      <c r="S88" s="124"/>
      <c r="T88" s="124"/>
      <c r="U88" s="124"/>
      <c r="V88" s="124"/>
      <c r="W88" s="124"/>
      <c r="X88" s="124"/>
      <c r="Y88" s="124"/>
      <c r="Z88" s="124"/>
      <c r="AA88" s="124"/>
      <c r="AB88" s="124"/>
      <c r="AC88" s="124"/>
      <c r="AD88" s="124"/>
      <c r="AE88" s="124"/>
      <c r="AF88" s="124"/>
      <c r="AG88" s="124"/>
      <c r="AH88" s="124"/>
      <c r="AI88" s="124"/>
    </row>
    <row r="89" spans="1:35" ht="14.25" customHeight="1" x14ac:dyDescent="0.4">
      <c r="A89" s="124"/>
      <c r="B89" s="1164" t="s">
        <v>336</v>
      </c>
      <c r="C89" s="1165"/>
      <c r="D89" s="1165"/>
      <c r="E89" s="1165"/>
      <c r="F89" s="1165"/>
      <c r="G89" s="1165"/>
      <c r="H89" s="1165"/>
      <c r="I89" s="1165"/>
      <c r="J89" s="1165"/>
      <c r="K89" s="1165"/>
      <c r="L89" s="1165"/>
      <c r="M89" s="1165"/>
      <c r="N89" s="1165"/>
      <c r="O89" s="1165"/>
      <c r="P89" s="1165"/>
      <c r="Q89" s="1165"/>
      <c r="R89" s="1165"/>
      <c r="S89" s="1165"/>
      <c r="T89" s="1165"/>
      <c r="U89" s="1165"/>
      <c r="V89" s="1165"/>
      <c r="W89" s="1165"/>
      <c r="X89" s="1165"/>
      <c r="Y89" s="1165"/>
      <c r="Z89" s="1165"/>
      <c r="AA89" s="1165"/>
      <c r="AB89" s="1165"/>
      <c r="AC89" s="1165"/>
      <c r="AD89" s="1165"/>
      <c r="AE89" s="1165"/>
      <c r="AF89" s="1165"/>
      <c r="AG89" s="1165"/>
      <c r="AH89" s="1165"/>
      <c r="AI89" s="1165"/>
    </row>
    <row r="90" spans="1:35" ht="24.75" customHeight="1" x14ac:dyDescent="0.4">
      <c r="A90" s="143"/>
      <c r="B90" s="1166" t="s">
        <v>381</v>
      </c>
      <c r="C90" s="644"/>
      <c r="D90" s="644"/>
      <c r="E90" s="644"/>
      <c r="F90" s="644"/>
      <c r="G90" s="644"/>
      <c r="H90" s="644"/>
      <c r="I90" s="644"/>
      <c r="J90" s="644"/>
      <c r="K90" s="644"/>
      <c r="L90" s="644"/>
      <c r="M90" s="644"/>
      <c r="N90" s="644"/>
      <c r="O90" s="644"/>
      <c r="P90" s="644"/>
      <c r="Q90" s="644"/>
      <c r="R90" s="644"/>
      <c r="S90" s="644"/>
      <c r="T90" s="644"/>
      <c r="U90" s="644"/>
      <c r="V90" s="644"/>
      <c r="W90" s="644"/>
      <c r="X90" s="644"/>
      <c r="Y90" s="644"/>
      <c r="Z90" s="644"/>
      <c r="AA90" s="644"/>
      <c r="AB90" s="644"/>
      <c r="AC90" s="644"/>
      <c r="AD90" s="644"/>
      <c r="AE90" s="644"/>
      <c r="AF90" s="644"/>
      <c r="AG90" s="644"/>
      <c r="AH90" s="644"/>
      <c r="AI90" s="644"/>
    </row>
    <row r="91" spans="1:35" ht="24.75" customHeight="1" x14ac:dyDescent="0.4">
      <c r="A91" s="143"/>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row>
    <row r="92" spans="1:35" ht="24.75" customHeight="1" x14ac:dyDescent="0.4">
      <c r="A92" s="143"/>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row>
    <row r="93" spans="1:35" ht="24.75" customHeight="1" x14ac:dyDescent="0.4">
      <c r="A93" s="143"/>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row>
    <row r="94" spans="1:35" ht="24.75" customHeight="1" x14ac:dyDescent="0.4">
      <c r="A94" s="143"/>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row>
    <row r="95" spans="1:35" ht="78.75" customHeight="1" x14ac:dyDescent="0.4">
      <c r="A95" s="134"/>
      <c r="B95" s="848"/>
      <c r="C95" s="848"/>
      <c r="D95" s="848"/>
      <c r="E95" s="848"/>
      <c r="F95" s="848"/>
      <c r="G95" s="848"/>
      <c r="H95" s="848"/>
      <c r="I95" s="848"/>
      <c r="J95" s="848"/>
      <c r="K95" s="848"/>
      <c r="L95" s="848"/>
      <c r="M95" s="848"/>
      <c r="N95" s="848"/>
      <c r="O95" s="848"/>
      <c r="P95" s="848"/>
      <c r="Q95" s="848"/>
      <c r="R95" s="848"/>
      <c r="S95" s="848"/>
      <c r="T95" s="848"/>
      <c r="U95" s="848"/>
      <c r="V95" s="848"/>
      <c r="W95" s="848"/>
      <c r="X95" s="848"/>
      <c r="Y95" s="848"/>
      <c r="Z95" s="848"/>
      <c r="AA95" s="848"/>
      <c r="AB95" s="848"/>
      <c r="AC95" s="848"/>
      <c r="AD95" s="848"/>
      <c r="AE95" s="848"/>
      <c r="AF95" s="848"/>
      <c r="AG95" s="848"/>
      <c r="AH95" s="848"/>
      <c r="AI95" s="848"/>
    </row>
    <row r="96" spans="1:35" ht="9" customHeight="1" x14ac:dyDescent="0.4">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row>
    <row r="97" spans="1:35" ht="14.25" customHeight="1" x14ac:dyDescent="0.4">
      <c r="A97" s="124"/>
      <c r="B97" s="137">
        <v>1</v>
      </c>
      <c r="C97" s="142" t="s">
        <v>403</v>
      </c>
      <c r="D97" s="142"/>
      <c r="E97" s="142"/>
      <c r="F97" s="142"/>
      <c r="G97" s="142"/>
      <c r="H97" s="142"/>
      <c r="I97" s="142"/>
      <c r="J97" s="142"/>
      <c r="K97" s="142"/>
      <c r="L97" s="142"/>
      <c r="M97" s="142"/>
      <c r="N97" s="142"/>
      <c r="O97" s="142"/>
      <c r="P97" s="124"/>
      <c r="Q97" s="124"/>
      <c r="R97" s="124"/>
      <c r="S97" s="124"/>
      <c r="T97" s="124"/>
      <c r="U97" s="124"/>
      <c r="V97" s="124"/>
      <c r="W97" s="124"/>
      <c r="X97" s="124"/>
      <c r="Y97" s="124"/>
      <c r="Z97" s="124"/>
      <c r="AA97" s="124"/>
      <c r="AB97" s="124"/>
      <c r="AC97" s="124"/>
      <c r="AD97" s="124"/>
      <c r="AE97" s="124"/>
      <c r="AF97" s="124"/>
      <c r="AG97" s="124"/>
      <c r="AH97" s="124"/>
      <c r="AI97" s="124"/>
    </row>
    <row r="98" spans="1:35" ht="14.25" customHeight="1" x14ac:dyDescent="0.4">
      <c r="A98" s="143"/>
      <c r="B98" s="1167" t="s">
        <v>382</v>
      </c>
      <c r="C98" s="401"/>
      <c r="D98" s="401"/>
      <c r="E98" s="401"/>
      <c r="F98" s="401"/>
      <c r="G98" s="401"/>
      <c r="H98" s="401"/>
      <c r="I98" s="401"/>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row>
    <row r="99" spans="1:35" ht="14.25" customHeight="1" x14ac:dyDescent="0.4">
      <c r="A99" s="143"/>
      <c r="B99" s="1168"/>
      <c r="C99" s="1168"/>
      <c r="D99" s="1168"/>
      <c r="E99" s="1168"/>
      <c r="F99" s="1168"/>
      <c r="G99" s="1168"/>
      <c r="H99" s="1168"/>
      <c r="I99" s="1168"/>
      <c r="J99" s="1168"/>
      <c r="K99" s="1168"/>
      <c r="L99" s="1168"/>
      <c r="M99" s="1168"/>
      <c r="N99" s="1168"/>
      <c r="O99" s="1168"/>
      <c r="P99" s="1168"/>
      <c r="Q99" s="1168"/>
      <c r="R99" s="1168"/>
      <c r="S99" s="1168"/>
      <c r="T99" s="1168"/>
      <c r="U99" s="1168"/>
      <c r="V99" s="1168"/>
      <c r="W99" s="1168"/>
      <c r="X99" s="1168"/>
      <c r="Y99" s="1168"/>
      <c r="Z99" s="1168"/>
      <c r="AA99" s="1168"/>
      <c r="AB99" s="1168"/>
      <c r="AC99" s="1168"/>
      <c r="AD99" s="1168"/>
      <c r="AE99" s="1168"/>
      <c r="AF99" s="1168"/>
      <c r="AG99" s="1168"/>
      <c r="AH99" s="1168"/>
      <c r="AI99" s="1168"/>
    </row>
    <row r="100" spans="1:35" ht="14.25" customHeight="1" x14ac:dyDescent="0.4">
      <c r="A100" s="143"/>
      <c r="B100" s="1168"/>
      <c r="C100" s="1168"/>
      <c r="D100" s="1168"/>
      <c r="E100" s="1168"/>
      <c r="F100" s="1168"/>
      <c r="G100" s="1168"/>
      <c r="H100" s="1168"/>
      <c r="I100" s="1168"/>
      <c r="J100" s="1168"/>
      <c r="K100" s="1168"/>
      <c r="L100" s="1168"/>
      <c r="M100" s="1168"/>
      <c r="N100" s="1168"/>
      <c r="O100" s="1168"/>
      <c r="P100" s="1168"/>
      <c r="Q100" s="1168"/>
      <c r="R100" s="1168"/>
      <c r="S100" s="1168"/>
      <c r="T100" s="1168"/>
      <c r="U100" s="1168"/>
      <c r="V100" s="1168"/>
      <c r="W100" s="1168"/>
      <c r="X100" s="1168"/>
      <c r="Y100" s="1168"/>
      <c r="Z100" s="1168"/>
      <c r="AA100" s="1168"/>
      <c r="AB100" s="1168"/>
      <c r="AC100" s="1168"/>
      <c r="AD100" s="1168"/>
      <c r="AE100" s="1168"/>
      <c r="AF100" s="1168"/>
      <c r="AG100" s="1168"/>
      <c r="AH100" s="1168"/>
      <c r="AI100" s="1168"/>
    </row>
    <row r="101" spans="1:35" ht="14.25" customHeight="1" x14ac:dyDescent="0.4">
      <c r="A101" s="143"/>
      <c r="B101" s="1168"/>
      <c r="C101" s="1168"/>
      <c r="D101" s="1168"/>
      <c r="E101" s="1168"/>
      <c r="F101" s="1168"/>
      <c r="G101" s="1168"/>
      <c r="H101" s="1168"/>
      <c r="I101" s="1168"/>
      <c r="J101" s="1168"/>
      <c r="K101" s="1168"/>
      <c r="L101" s="1168"/>
      <c r="M101" s="1168"/>
      <c r="N101" s="1168"/>
      <c r="O101" s="1168"/>
      <c r="P101" s="1168"/>
      <c r="Q101" s="1168"/>
      <c r="R101" s="1168"/>
      <c r="S101" s="1168"/>
      <c r="T101" s="1168"/>
      <c r="U101" s="1168"/>
      <c r="V101" s="1168"/>
      <c r="W101" s="1168"/>
      <c r="X101" s="1168"/>
      <c r="Y101" s="1168"/>
      <c r="Z101" s="1168"/>
      <c r="AA101" s="1168"/>
      <c r="AB101" s="1168"/>
      <c r="AC101" s="1168"/>
      <c r="AD101" s="1168"/>
      <c r="AE101" s="1168"/>
      <c r="AF101" s="1168"/>
      <c r="AG101" s="1168"/>
      <c r="AH101" s="1168"/>
      <c r="AI101" s="1168"/>
    </row>
    <row r="102" spans="1:35" ht="14.25" customHeight="1" x14ac:dyDescent="0.4">
      <c r="A102" s="143"/>
      <c r="B102" s="1168"/>
      <c r="C102" s="1168"/>
      <c r="D102" s="1168"/>
      <c r="E102" s="1168"/>
      <c r="F102" s="1168"/>
      <c r="G102" s="1168"/>
      <c r="H102" s="1168"/>
      <c r="I102" s="1168"/>
      <c r="J102" s="1168"/>
      <c r="K102" s="1168"/>
      <c r="L102" s="1168"/>
      <c r="M102" s="1168"/>
      <c r="N102" s="1168"/>
      <c r="O102" s="1168"/>
      <c r="P102" s="1168"/>
      <c r="Q102" s="1168"/>
      <c r="R102" s="1168"/>
      <c r="S102" s="1168"/>
      <c r="T102" s="1168"/>
      <c r="U102" s="1168"/>
      <c r="V102" s="1168"/>
      <c r="W102" s="1168"/>
      <c r="X102" s="1168"/>
      <c r="Y102" s="1168"/>
      <c r="Z102" s="1168"/>
      <c r="AA102" s="1168"/>
      <c r="AB102" s="1168"/>
      <c r="AC102" s="1168"/>
      <c r="AD102" s="1168"/>
      <c r="AE102" s="1168"/>
      <c r="AF102" s="1168"/>
      <c r="AG102" s="1168"/>
      <c r="AH102" s="1168"/>
      <c r="AI102" s="1168"/>
    </row>
    <row r="103" spans="1:35" ht="14.25" customHeight="1" x14ac:dyDescent="0.4">
      <c r="A103" s="143"/>
      <c r="B103" s="1168"/>
      <c r="C103" s="1168"/>
      <c r="D103" s="1168"/>
      <c r="E103" s="1168"/>
      <c r="F103" s="1168"/>
      <c r="G103" s="1168"/>
      <c r="H103" s="1168"/>
      <c r="I103" s="1168"/>
      <c r="J103" s="1168"/>
      <c r="K103" s="1168"/>
      <c r="L103" s="1168"/>
      <c r="M103" s="1168"/>
      <c r="N103" s="1168"/>
      <c r="O103" s="1168"/>
      <c r="P103" s="1168"/>
      <c r="Q103" s="1168"/>
      <c r="R103" s="1168"/>
      <c r="S103" s="1168"/>
      <c r="T103" s="1168"/>
      <c r="U103" s="1168"/>
      <c r="V103" s="1168"/>
      <c r="W103" s="1168"/>
      <c r="X103" s="1168"/>
      <c r="Y103" s="1168"/>
      <c r="Z103" s="1168"/>
      <c r="AA103" s="1168"/>
      <c r="AB103" s="1168"/>
      <c r="AC103" s="1168"/>
      <c r="AD103" s="1168"/>
      <c r="AE103" s="1168"/>
      <c r="AF103" s="1168"/>
      <c r="AG103" s="1168"/>
      <c r="AH103" s="1168"/>
      <c r="AI103" s="1168"/>
    </row>
    <row r="104" spans="1:35" ht="14.25" customHeight="1" x14ac:dyDescent="0.4">
      <c r="A104" s="143"/>
      <c r="B104" s="30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row>
    <row r="105" spans="1:35" ht="14.25" customHeight="1" x14ac:dyDescent="0.4">
      <c r="A105" s="143"/>
      <c r="B105" s="305"/>
      <c r="C105" s="305"/>
      <c r="D105" s="305"/>
      <c r="E105" s="305"/>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row>
    <row r="106" spans="1:35" ht="14.25" customHeight="1" x14ac:dyDescent="0.4">
      <c r="A106" s="143"/>
      <c r="B106" s="305"/>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row>
    <row r="107" spans="1:35" ht="14.25" customHeight="1" x14ac:dyDescent="0.4">
      <c r="A107" s="143"/>
      <c r="B107" s="305"/>
      <c r="C107" s="305"/>
      <c r="D107" s="305"/>
      <c r="E107" s="305"/>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row>
    <row r="108" spans="1:35" ht="14.25" customHeight="1" x14ac:dyDescent="0.4">
      <c r="A108" s="143"/>
      <c r="B108" s="305"/>
      <c r="C108" s="305"/>
      <c r="D108" s="305"/>
      <c r="E108" s="305"/>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row>
    <row r="109" spans="1:35" ht="14.25" customHeight="1" x14ac:dyDescent="0.4">
      <c r="A109" s="143"/>
      <c r="B109" s="305"/>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row>
    <row r="110" spans="1:35" ht="14.25" customHeight="1" x14ac:dyDescent="0.4">
      <c r="A110" s="143"/>
      <c r="B110" s="305"/>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row>
    <row r="111" spans="1:35" ht="14.25" customHeight="1" x14ac:dyDescent="0.4">
      <c r="A111" s="143"/>
      <c r="B111" s="305"/>
      <c r="C111" s="305"/>
      <c r="D111" s="305"/>
      <c r="E111" s="305"/>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row>
    <row r="112" spans="1:35" ht="14.25" customHeight="1" x14ac:dyDescent="0.4">
      <c r="A112" s="143"/>
      <c r="B112" s="305"/>
      <c r="C112" s="305"/>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row>
    <row r="113" spans="1:35" ht="14.25" customHeight="1" x14ac:dyDescent="0.4">
      <c r="A113" s="134"/>
      <c r="B113" s="848"/>
      <c r="C113" s="848"/>
      <c r="D113" s="848"/>
      <c r="E113" s="848"/>
      <c r="F113" s="848"/>
      <c r="G113" s="848"/>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8"/>
      <c r="AF113" s="848"/>
      <c r="AG113" s="848"/>
      <c r="AH113" s="848"/>
      <c r="AI113" s="848"/>
    </row>
    <row r="114" spans="1:35" ht="13.5" customHeight="1" x14ac:dyDescent="0.4">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row>
    <row r="115" spans="1:35" ht="14.25" customHeight="1" x14ac:dyDescent="0.4">
      <c r="A115" s="124"/>
      <c r="B115" s="137">
        <v>2</v>
      </c>
      <c r="C115" s="142" t="s">
        <v>404</v>
      </c>
      <c r="D115" s="140"/>
      <c r="E115" s="140"/>
      <c r="F115" s="140"/>
      <c r="G115" s="140"/>
      <c r="H115" s="140"/>
      <c r="I115" s="140"/>
      <c r="J115" s="140"/>
      <c r="K115" s="140"/>
      <c r="L115" s="140"/>
      <c r="M115" s="140"/>
      <c r="N115" s="140"/>
      <c r="O115" s="140"/>
      <c r="P115" s="124"/>
      <c r="Q115" s="124"/>
      <c r="R115" s="124"/>
      <c r="S115" s="124"/>
      <c r="T115" s="124"/>
      <c r="U115" s="124"/>
      <c r="V115" s="124"/>
      <c r="W115" s="124"/>
      <c r="X115" s="124"/>
      <c r="Y115" s="124"/>
      <c r="Z115" s="124"/>
      <c r="AA115" s="124"/>
      <c r="AB115" s="124"/>
      <c r="AC115" s="124"/>
      <c r="AD115" s="124"/>
      <c r="AE115" s="124"/>
      <c r="AF115" s="124"/>
      <c r="AG115" s="124"/>
      <c r="AH115" s="124"/>
      <c r="AI115" s="124"/>
    </row>
    <row r="116" spans="1:35" ht="14.25" customHeight="1" x14ac:dyDescent="0.4">
      <c r="A116" s="143"/>
      <c r="B116" s="1167" t="s">
        <v>364</v>
      </c>
      <c r="C116" s="401"/>
      <c r="D116" s="401"/>
      <c r="E116" s="401"/>
      <c r="F116" s="401"/>
      <c r="G116" s="401"/>
      <c r="H116" s="401"/>
      <c r="I116" s="401"/>
      <c r="J116" s="401"/>
      <c r="K116" s="401"/>
      <c r="L116" s="401"/>
      <c r="M116" s="401"/>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row>
    <row r="117" spans="1:35" ht="14.25" customHeight="1" x14ac:dyDescent="0.4">
      <c r="A117" s="143"/>
      <c r="B117" s="1168"/>
      <c r="C117" s="1168"/>
      <c r="D117" s="1168"/>
      <c r="E117" s="1168"/>
      <c r="F117" s="1168"/>
      <c r="G117" s="1168"/>
      <c r="H117" s="1168"/>
      <c r="I117" s="1168"/>
      <c r="J117" s="1168"/>
      <c r="K117" s="1168"/>
      <c r="L117" s="1168"/>
      <c r="M117" s="1168"/>
      <c r="N117" s="1168"/>
      <c r="O117" s="1168"/>
      <c r="P117" s="1168"/>
      <c r="Q117" s="1168"/>
      <c r="R117" s="1168"/>
      <c r="S117" s="1168"/>
      <c r="T117" s="1168"/>
      <c r="U117" s="1168"/>
      <c r="V117" s="1168"/>
      <c r="W117" s="1168"/>
      <c r="X117" s="1168"/>
      <c r="Y117" s="1168"/>
      <c r="Z117" s="1168"/>
      <c r="AA117" s="1168"/>
      <c r="AB117" s="1168"/>
      <c r="AC117" s="1168"/>
      <c r="AD117" s="1168"/>
      <c r="AE117" s="1168"/>
      <c r="AF117" s="1168"/>
      <c r="AG117" s="1168"/>
      <c r="AH117" s="1168"/>
      <c r="AI117" s="1168"/>
    </row>
    <row r="118" spans="1:35" ht="14.25" customHeight="1" x14ac:dyDescent="0.4">
      <c r="A118" s="143"/>
      <c r="B118" s="1168"/>
      <c r="C118" s="1168"/>
      <c r="D118" s="1168"/>
      <c r="E118" s="1168"/>
      <c r="F118" s="1168"/>
      <c r="G118" s="1168"/>
      <c r="H118" s="1168"/>
      <c r="I118" s="1168"/>
      <c r="J118" s="1168"/>
      <c r="K118" s="1168"/>
      <c r="L118" s="1168"/>
      <c r="M118" s="1168"/>
      <c r="N118" s="1168"/>
      <c r="O118" s="1168"/>
      <c r="P118" s="1168"/>
      <c r="Q118" s="1168"/>
      <c r="R118" s="1168"/>
      <c r="S118" s="1168"/>
      <c r="T118" s="1168"/>
      <c r="U118" s="1168"/>
      <c r="V118" s="1168"/>
      <c r="W118" s="1168"/>
      <c r="X118" s="1168"/>
      <c r="Y118" s="1168"/>
      <c r="Z118" s="1168"/>
      <c r="AA118" s="1168"/>
      <c r="AB118" s="1168"/>
      <c r="AC118" s="1168"/>
      <c r="AD118" s="1168"/>
      <c r="AE118" s="1168"/>
      <c r="AF118" s="1168"/>
      <c r="AG118" s="1168"/>
      <c r="AH118" s="1168"/>
      <c r="AI118" s="1168"/>
    </row>
    <row r="119" spans="1:35" ht="14.25" customHeight="1" x14ac:dyDescent="0.4">
      <c r="A119" s="143"/>
      <c r="B119" s="1168"/>
      <c r="C119" s="1168"/>
      <c r="D119" s="1168"/>
      <c r="E119" s="1168"/>
      <c r="F119" s="1168"/>
      <c r="G119" s="1168"/>
      <c r="H119" s="1168"/>
      <c r="I119" s="1168"/>
      <c r="J119" s="1168"/>
      <c r="K119" s="1168"/>
      <c r="L119" s="1168"/>
      <c r="M119" s="1168"/>
      <c r="N119" s="1168"/>
      <c r="O119" s="1168"/>
      <c r="P119" s="1168"/>
      <c r="Q119" s="1168"/>
      <c r="R119" s="1168"/>
      <c r="S119" s="1168"/>
      <c r="T119" s="1168"/>
      <c r="U119" s="1168"/>
      <c r="V119" s="1168"/>
      <c r="W119" s="1168"/>
      <c r="X119" s="1168"/>
      <c r="Y119" s="1168"/>
      <c r="Z119" s="1168"/>
      <c r="AA119" s="1168"/>
      <c r="AB119" s="1168"/>
      <c r="AC119" s="1168"/>
      <c r="AD119" s="1168"/>
      <c r="AE119" s="1168"/>
      <c r="AF119" s="1168"/>
      <c r="AG119" s="1168"/>
      <c r="AH119" s="1168"/>
      <c r="AI119" s="1168"/>
    </row>
    <row r="120" spans="1:35" ht="14.25" customHeight="1" x14ac:dyDescent="0.4">
      <c r="A120" s="143"/>
      <c r="B120" s="1168"/>
      <c r="C120" s="1168"/>
      <c r="D120" s="1168"/>
      <c r="E120" s="1168"/>
      <c r="F120" s="1168"/>
      <c r="G120" s="1168"/>
      <c r="H120" s="1168"/>
      <c r="I120" s="1168"/>
      <c r="J120" s="1168"/>
      <c r="K120" s="1168"/>
      <c r="L120" s="1168"/>
      <c r="M120" s="1168"/>
      <c r="N120" s="1168"/>
      <c r="O120" s="1168"/>
      <c r="P120" s="1168"/>
      <c r="Q120" s="1168"/>
      <c r="R120" s="1168"/>
      <c r="S120" s="1168"/>
      <c r="T120" s="1168"/>
      <c r="U120" s="1168"/>
      <c r="V120" s="1168"/>
      <c r="W120" s="1168"/>
      <c r="X120" s="1168"/>
      <c r="Y120" s="1168"/>
      <c r="Z120" s="1168"/>
      <c r="AA120" s="1168"/>
      <c r="AB120" s="1168"/>
      <c r="AC120" s="1168"/>
      <c r="AD120" s="1168"/>
      <c r="AE120" s="1168"/>
      <c r="AF120" s="1168"/>
      <c r="AG120" s="1168"/>
      <c r="AH120" s="1168"/>
      <c r="AI120" s="1168"/>
    </row>
    <row r="121" spans="1:35" ht="14.25" customHeight="1" x14ac:dyDescent="0.4">
      <c r="A121" s="143"/>
      <c r="B121" s="1168"/>
      <c r="C121" s="1168"/>
      <c r="D121" s="1168"/>
      <c r="E121" s="1168"/>
      <c r="F121" s="1168"/>
      <c r="G121" s="1168"/>
      <c r="H121" s="1168"/>
      <c r="I121" s="1168"/>
      <c r="J121" s="1168"/>
      <c r="K121" s="1168"/>
      <c r="L121" s="1168"/>
      <c r="M121" s="1168"/>
      <c r="N121" s="1168"/>
      <c r="O121" s="1168"/>
      <c r="P121" s="1168"/>
      <c r="Q121" s="1168"/>
      <c r="R121" s="1168"/>
      <c r="S121" s="1168"/>
      <c r="T121" s="1168"/>
      <c r="U121" s="1168"/>
      <c r="V121" s="1168"/>
      <c r="W121" s="1168"/>
      <c r="X121" s="1168"/>
      <c r="Y121" s="1168"/>
      <c r="Z121" s="1168"/>
      <c r="AA121" s="1168"/>
      <c r="AB121" s="1168"/>
      <c r="AC121" s="1168"/>
      <c r="AD121" s="1168"/>
      <c r="AE121" s="1168"/>
      <c r="AF121" s="1168"/>
      <c r="AG121" s="1168"/>
      <c r="AH121" s="1168"/>
      <c r="AI121" s="1168"/>
    </row>
    <row r="122" spans="1:35" ht="14.25" customHeight="1" x14ac:dyDescent="0.4">
      <c r="A122" s="143"/>
      <c r="B122" s="30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row>
    <row r="123" spans="1:35" ht="14.25" customHeight="1" x14ac:dyDescent="0.4">
      <c r="A123" s="143"/>
      <c r="B123" s="305"/>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row>
    <row r="124" spans="1:35" ht="14.25" customHeight="1" x14ac:dyDescent="0.4">
      <c r="A124" s="143"/>
      <c r="B124" s="305"/>
      <c r="C124" s="305"/>
      <c r="D124" s="305"/>
      <c r="E124" s="305"/>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row>
    <row r="125" spans="1:35" ht="14.25" customHeight="1" x14ac:dyDescent="0.4">
      <c r="A125" s="143"/>
      <c r="B125" s="305"/>
      <c r="C125" s="305"/>
      <c r="D125" s="305"/>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row>
    <row r="126" spans="1:35" ht="14.25" customHeight="1" x14ac:dyDescent="0.4">
      <c r="A126" s="143"/>
      <c r="B126" s="305"/>
      <c r="C126" s="305"/>
      <c r="D126" s="305"/>
      <c r="E126" s="305"/>
      <c r="F126" s="305"/>
      <c r="G126" s="305"/>
      <c r="H126" s="305"/>
      <c r="I126" s="305"/>
      <c r="J126" s="305"/>
      <c r="K126" s="305"/>
      <c r="L126" s="305"/>
      <c r="M126" s="305"/>
      <c r="N126" s="305"/>
      <c r="O126" s="305"/>
      <c r="P126" s="305"/>
      <c r="Q126" s="305"/>
      <c r="R126" s="305"/>
      <c r="S126" s="305"/>
      <c r="T126" s="305"/>
      <c r="U126" s="305"/>
      <c r="V126" s="305"/>
      <c r="W126" s="305"/>
      <c r="X126" s="305"/>
      <c r="Y126" s="305"/>
      <c r="Z126" s="305"/>
      <c r="AA126" s="305"/>
      <c r="AB126" s="305"/>
      <c r="AC126" s="305"/>
      <c r="AD126" s="305"/>
      <c r="AE126" s="305"/>
      <c r="AF126" s="305"/>
      <c r="AG126" s="305"/>
      <c r="AH126" s="305"/>
      <c r="AI126" s="305"/>
    </row>
    <row r="127" spans="1:35" ht="14.25" customHeight="1" x14ac:dyDescent="0.4">
      <c r="A127" s="143"/>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row>
    <row r="128" spans="1:35" ht="14.25" customHeight="1" x14ac:dyDescent="0.4">
      <c r="A128" s="134"/>
      <c r="B128" s="848"/>
      <c r="C128" s="848"/>
      <c r="D128" s="848"/>
      <c r="E128" s="848"/>
      <c r="F128" s="848"/>
      <c r="G128" s="848"/>
      <c r="H128" s="848"/>
      <c r="I128" s="848"/>
      <c r="J128" s="848"/>
      <c r="K128" s="848"/>
      <c r="L128" s="848"/>
      <c r="M128" s="848"/>
      <c r="N128" s="848"/>
      <c r="O128" s="848"/>
      <c r="P128" s="848"/>
      <c r="Q128" s="848"/>
      <c r="R128" s="848"/>
      <c r="S128" s="848"/>
      <c r="T128" s="848"/>
      <c r="U128" s="848"/>
      <c r="V128" s="848"/>
      <c r="W128" s="848"/>
      <c r="X128" s="848"/>
      <c r="Y128" s="848"/>
      <c r="Z128" s="848"/>
      <c r="AA128" s="848"/>
      <c r="AB128" s="848"/>
      <c r="AC128" s="848"/>
      <c r="AD128" s="848"/>
      <c r="AE128" s="848"/>
      <c r="AF128" s="848"/>
      <c r="AG128" s="848"/>
      <c r="AH128" s="848"/>
      <c r="AI128" s="848"/>
    </row>
    <row r="129" spans="1:35" ht="14.25" customHeight="1" x14ac:dyDescent="0.4">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row>
    <row r="130" spans="1:35" ht="14.25" customHeight="1" x14ac:dyDescent="0.4">
      <c r="A130" s="124"/>
      <c r="B130" s="137">
        <v>3</v>
      </c>
      <c r="C130" s="142" t="s">
        <v>394</v>
      </c>
      <c r="D130" s="140"/>
      <c r="E130" s="140"/>
      <c r="F130" s="140"/>
      <c r="G130" s="140"/>
      <c r="H130" s="140"/>
      <c r="I130" s="140"/>
      <c r="J130" s="140"/>
      <c r="K130" s="140"/>
      <c r="L130" s="140"/>
      <c r="M130" s="140"/>
      <c r="N130" s="140"/>
      <c r="O130" s="140"/>
      <c r="P130" s="124"/>
      <c r="Q130" s="124"/>
      <c r="R130" s="124"/>
      <c r="S130" s="124"/>
      <c r="T130" s="124"/>
      <c r="U130" s="124"/>
      <c r="V130" s="124"/>
      <c r="W130" s="124"/>
      <c r="X130" s="124"/>
      <c r="Y130" s="124"/>
      <c r="Z130" s="124"/>
      <c r="AA130" s="124"/>
      <c r="AB130" s="124"/>
      <c r="AC130" s="124"/>
      <c r="AD130" s="124"/>
      <c r="AE130" s="124"/>
      <c r="AF130" s="124"/>
      <c r="AG130" s="124"/>
      <c r="AH130" s="124"/>
      <c r="AI130" s="124"/>
    </row>
    <row r="131" spans="1:35" ht="14.25" customHeight="1" x14ac:dyDescent="0.4">
      <c r="A131" s="124"/>
      <c r="B131" s="124" t="s">
        <v>339</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row>
    <row r="132" spans="1:35" ht="14.25" customHeight="1" x14ac:dyDescent="0.4">
      <c r="A132" s="143"/>
      <c r="B132" s="1167" t="s">
        <v>341</v>
      </c>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row>
    <row r="133" spans="1:35" ht="14.25" customHeight="1" x14ac:dyDescent="0.4">
      <c r="A133" s="143"/>
      <c r="B133" s="401"/>
      <c r="C133" s="401"/>
      <c r="D133" s="401"/>
      <c r="E133" s="401"/>
      <c r="F133" s="401"/>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1"/>
      <c r="AD133" s="401"/>
      <c r="AE133" s="401"/>
      <c r="AF133" s="401"/>
      <c r="AG133" s="401"/>
      <c r="AH133" s="401"/>
      <c r="AI133" s="401"/>
    </row>
    <row r="134" spans="1:35" ht="14.25" customHeight="1" x14ac:dyDescent="0.4">
      <c r="A134" s="143"/>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row>
    <row r="135" spans="1:35" ht="14.25" customHeight="1" x14ac:dyDescent="0.4">
      <c r="A135" s="143"/>
      <c r="B135" s="401"/>
      <c r="C135" s="401"/>
      <c r="D135" s="401"/>
      <c r="E135" s="401"/>
      <c r="F135" s="401"/>
      <c r="G135" s="401"/>
      <c r="H135" s="401"/>
      <c r="I135" s="401"/>
      <c r="J135" s="401"/>
      <c r="K135" s="401"/>
      <c r="L135" s="401"/>
      <c r="M135" s="401"/>
      <c r="N135" s="401"/>
      <c r="O135" s="401"/>
      <c r="P135" s="401"/>
      <c r="Q135" s="401"/>
      <c r="R135" s="401"/>
      <c r="S135" s="401"/>
      <c r="T135" s="401"/>
      <c r="U135" s="401"/>
      <c r="V135" s="401"/>
      <c r="W135" s="401"/>
      <c r="X135" s="401"/>
      <c r="Y135" s="401"/>
      <c r="Z135" s="401"/>
      <c r="AA135" s="401"/>
      <c r="AB135" s="401"/>
      <c r="AC135" s="401"/>
      <c r="AD135" s="401"/>
      <c r="AE135" s="401"/>
      <c r="AF135" s="401"/>
      <c r="AG135" s="401"/>
      <c r="AH135" s="401"/>
      <c r="AI135" s="401"/>
    </row>
    <row r="136" spans="1:35" ht="14.25" customHeight="1" x14ac:dyDescent="0.4">
      <c r="A136" s="134"/>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row>
    <row r="137" spans="1:35" ht="14.25" customHeight="1" x14ac:dyDescent="0.4">
      <c r="A137" s="124"/>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row>
    <row r="138" spans="1:35" ht="14.25" customHeight="1" x14ac:dyDescent="0.4">
      <c r="A138" s="124"/>
      <c r="B138" s="137">
        <v>4</v>
      </c>
      <c r="C138" s="142" t="s">
        <v>396</v>
      </c>
      <c r="D138" s="142"/>
      <c r="E138" s="142"/>
      <c r="F138" s="142"/>
      <c r="G138" s="142"/>
      <c r="H138" s="142"/>
      <c r="I138" s="142"/>
      <c r="J138" s="142"/>
      <c r="K138" s="142"/>
      <c r="L138" s="142"/>
      <c r="M138" s="142"/>
      <c r="N138" s="142"/>
      <c r="O138" s="142"/>
      <c r="P138" s="124"/>
      <c r="Q138" s="124"/>
      <c r="R138" s="124"/>
      <c r="S138" s="124"/>
      <c r="T138" s="124"/>
      <c r="U138" s="124"/>
      <c r="V138" s="124"/>
      <c r="W138" s="124"/>
      <c r="X138" s="124"/>
      <c r="Y138" s="124"/>
      <c r="Z138" s="124"/>
      <c r="AA138" s="124"/>
      <c r="AB138" s="124"/>
      <c r="AC138" s="124"/>
      <c r="AD138" s="124"/>
      <c r="AE138" s="124"/>
      <c r="AF138" s="124"/>
      <c r="AG138" s="124"/>
      <c r="AH138" s="124"/>
      <c r="AI138" s="124"/>
    </row>
    <row r="139" spans="1:35" ht="14.25" customHeight="1" x14ac:dyDescent="0.4">
      <c r="A139" s="143"/>
      <c r="B139" s="1166" t="s">
        <v>342</v>
      </c>
      <c r="C139" s="305"/>
      <c r="D139" s="305"/>
      <c r="E139" s="305"/>
      <c r="F139" s="305"/>
      <c r="G139" s="305"/>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row>
    <row r="140" spans="1:35" ht="14.25" customHeight="1" x14ac:dyDescent="0.4">
      <c r="A140" s="143"/>
      <c r="B140" s="305"/>
      <c r="C140" s="305"/>
      <c r="D140" s="305"/>
      <c r="E140" s="305"/>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row>
    <row r="141" spans="1:35" ht="14.25" customHeight="1" x14ac:dyDescent="0.4">
      <c r="A141" s="143"/>
      <c r="B141" s="305"/>
      <c r="C141" s="305"/>
      <c r="D141" s="305"/>
      <c r="E141" s="305"/>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row>
    <row r="142" spans="1:35" ht="14.25" customHeight="1" x14ac:dyDescent="0.4">
      <c r="A142" s="134"/>
      <c r="B142" s="848"/>
      <c r="C142" s="848"/>
      <c r="D142" s="848"/>
      <c r="E142" s="848"/>
      <c r="F142" s="848"/>
      <c r="G142" s="848"/>
      <c r="H142" s="848"/>
      <c r="I142" s="848"/>
      <c r="J142" s="848"/>
      <c r="K142" s="848"/>
      <c r="L142" s="848"/>
      <c r="M142" s="848"/>
      <c r="N142" s="848"/>
      <c r="O142" s="848"/>
      <c r="P142" s="848"/>
      <c r="Q142" s="848"/>
      <c r="R142" s="848"/>
      <c r="S142" s="848"/>
      <c r="T142" s="848"/>
      <c r="U142" s="848"/>
      <c r="V142" s="848"/>
      <c r="W142" s="848"/>
      <c r="X142" s="848"/>
      <c r="Y142" s="848"/>
      <c r="Z142" s="848"/>
      <c r="AA142" s="848"/>
      <c r="AB142" s="848"/>
      <c r="AC142" s="848"/>
      <c r="AD142" s="848"/>
      <c r="AE142" s="848"/>
      <c r="AF142" s="848"/>
      <c r="AG142" s="848"/>
      <c r="AH142" s="848"/>
      <c r="AI142" s="848"/>
    </row>
    <row r="143" spans="1:35" ht="14.25" customHeight="1" x14ac:dyDescent="0.4">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row>
    <row r="144" spans="1:35" ht="14.25" customHeight="1" x14ac:dyDescent="0.4">
      <c r="A144" s="124"/>
      <c r="B144" s="137">
        <v>5</v>
      </c>
      <c r="C144" s="142" t="s">
        <v>398</v>
      </c>
      <c r="D144" s="142"/>
      <c r="E144" s="142"/>
      <c r="F144" s="142"/>
      <c r="G144" s="142"/>
      <c r="H144" s="142"/>
      <c r="I144" s="142"/>
      <c r="J144" s="142"/>
      <c r="K144" s="142"/>
      <c r="L144" s="142"/>
      <c r="M144" s="142"/>
      <c r="N144" s="142"/>
      <c r="O144" s="142"/>
      <c r="P144" s="124"/>
      <c r="Q144" s="124"/>
      <c r="R144" s="124"/>
      <c r="S144" s="124"/>
      <c r="T144" s="124"/>
      <c r="U144" s="124"/>
      <c r="V144" s="124"/>
      <c r="W144" s="124"/>
      <c r="X144" s="124"/>
      <c r="Y144" s="124"/>
      <c r="Z144" s="124"/>
      <c r="AA144" s="124"/>
      <c r="AB144" s="124"/>
      <c r="AC144" s="124"/>
      <c r="AD144" s="124"/>
      <c r="AE144" s="124"/>
      <c r="AF144" s="124"/>
      <c r="AG144" s="124"/>
      <c r="AH144" s="124"/>
      <c r="AI144" s="124"/>
    </row>
    <row r="145" spans="1:35" ht="14.25" customHeight="1" x14ac:dyDescent="0.4">
      <c r="A145" s="143"/>
      <c r="B145" s="1166" t="s">
        <v>365</v>
      </c>
      <c r="C145" s="644"/>
      <c r="D145" s="644"/>
      <c r="E145" s="644"/>
      <c r="F145" s="644"/>
      <c r="G145" s="644"/>
      <c r="H145" s="644"/>
      <c r="I145" s="644"/>
      <c r="J145" s="644"/>
      <c r="K145" s="644"/>
      <c r="L145" s="644"/>
      <c r="M145" s="644"/>
      <c r="N145" s="644"/>
      <c r="O145" s="644"/>
      <c r="P145" s="644"/>
      <c r="Q145" s="644"/>
      <c r="R145" s="644"/>
      <c r="S145" s="644"/>
      <c r="T145" s="644"/>
      <c r="U145" s="644"/>
      <c r="V145" s="644"/>
      <c r="W145" s="644"/>
      <c r="X145" s="644"/>
      <c r="Y145" s="644"/>
      <c r="Z145" s="644"/>
      <c r="AA145" s="644"/>
      <c r="AB145" s="644"/>
      <c r="AC145" s="644"/>
      <c r="AD145" s="644"/>
      <c r="AE145" s="644"/>
      <c r="AF145" s="644"/>
      <c r="AG145" s="644"/>
      <c r="AH145" s="644"/>
      <c r="AI145" s="644"/>
    </row>
    <row r="146" spans="1:35" ht="14.25" customHeight="1" x14ac:dyDescent="0.4">
      <c r="A146" s="143"/>
      <c r="B146" s="644"/>
      <c r="C146" s="644"/>
      <c r="D146" s="644"/>
      <c r="E146" s="644"/>
      <c r="F146" s="644"/>
      <c r="G146" s="644"/>
      <c r="H146" s="644"/>
      <c r="I146" s="644"/>
      <c r="J146" s="644"/>
      <c r="K146" s="644"/>
      <c r="L146" s="644"/>
      <c r="M146" s="644"/>
      <c r="N146" s="644"/>
      <c r="O146" s="644"/>
      <c r="P146" s="644"/>
      <c r="Q146" s="644"/>
      <c r="R146" s="644"/>
      <c r="S146" s="644"/>
      <c r="T146" s="644"/>
      <c r="U146" s="644"/>
      <c r="V146" s="644"/>
      <c r="W146" s="644"/>
      <c r="X146" s="644"/>
      <c r="Y146" s="644"/>
      <c r="Z146" s="644"/>
      <c r="AA146" s="644"/>
      <c r="AB146" s="644"/>
      <c r="AC146" s="644"/>
      <c r="AD146" s="644"/>
      <c r="AE146" s="644"/>
      <c r="AF146" s="644"/>
      <c r="AG146" s="644"/>
      <c r="AH146" s="644"/>
      <c r="AI146" s="644"/>
    </row>
    <row r="147" spans="1:35" ht="14.25" customHeight="1" x14ac:dyDescent="0.4">
      <c r="A147" s="143"/>
      <c r="B147" s="644"/>
      <c r="C147" s="644"/>
      <c r="D147" s="644"/>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4"/>
      <c r="AE147" s="644"/>
      <c r="AF147" s="644"/>
      <c r="AG147" s="644"/>
      <c r="AH147" s="644"/>
      <c r="AI147" s="644"/>
    </row>
    <row r="148" spans="1:35" ht="14.25" customHeight="1" x14ac:dyDescent="0.4">
      <c r="A148" s="143"/>
      <c r="B148" s="537"/>
      <c r="C148" s="537"/>
      <c r="D148" s="537"/>
      <c r="E148" s="537"/>
      <c r="F148" s="537"/>
      <c r="G148" s="537"/>
      <c r="H148" s="537"/>
      <c r="I148" s="537"/>
      <c r="J148" s="537"/>
      <c r="K148" s="537"/>
      <c r="L148" s="537"/>
      <c r="M148" s="537"/>
      <c r="N148" s="537"/>
      <c r="O148" s="537"/>
      <c r="P148" s="537"/>
      <c r="Q148" s="537"/>
      <c r="R148" s="537"/>
      <c r="S148" s="537"/>
      <c r="T148" s="537"/>
      <c r="U148" s="537"/>
      <c r="V148" s="537"/>
      <c r="W148" s="537"/>
      <c r="X148" s="537"/>
      <c r="Y148" s="537"/>
      <c r="Z148" s="537"/>
      <c r="AA148" s="537"/>
      <c r="AB148" s="537"/>
      <c r="AC148" s="537"/>
      <c r="AD148" s="537"/>
      <c r="AE148" s="537"/>
      <c r="AF148" s="537"/>
      <c r="AG148" s="537"/>
      <c r="AH148" s="537"/>
      <c r="AI148" s="537"/>
    </row>
    <row r="149" spans="1:35" ht="14.25" customHeight="1" x14ac:dyDescent="0.4">
      <c r="A149" s="143"/>
      <c r="B149" s="644"/>
      <c r="C149" s="644"/>
      <c r="D149" s="644"/>
      <c r="E149" s="644"/>
      <c r="F149" s="644"/>
      <c r="G149" s="644"/>
      <c r="H149" s="644"/>
      <c r="I149" s="644"/>
      <c r="J149" s="644"/>
      <c r="K149" s="644"/>
      <c r="L149" s="644"/>
      <c r="M149" s="644"/>
      <c r="N149" s="644"/>
      <c r="O149" s="644"/>
      <c r="P149" s="644"/>
      <c r="Q149" s="644"/>
      <c r="R149" s="644"/>
      <c r="S149" s="644"/>
      <c r="T149" s="644"/>
      <c r="U149" s="644"/>
      <c r="V149" s="644"/>
      <c r="W149" s="644"/>
      <c r="X149" s="644"/>
      <c r="Y149" s="644"/>
      <c r="Z149" s="644"/>
      <c r="AA149" s="644"/>
      <c r="AB149" s="644"/>
      <c r="AC149" s="644"/>
      <c r="AD149" s="644"/>
      <c r="AE149" s="644"/>
      <c r="AF149" s="644"/>
      <c r="AG149" s="644"/>
      <c r="AH149" s="644"/>
      <c r="AI149" s="644"/>
    </row>
    <row r="150" spans="1:35" ht="14.25" customHeight="1" x14ac:dyDescent="0.4">
      <c r="A150" s="143"/>
      <c r="B150" s="644"/>
      <c r="C150" s="644"/>
      <c r="D150" s="644"/>
      <c r="E150" s="644"/>
      <c r="F150" s="644"/>
      <c r="G150" s="644"/>
      <c r="H150" s="644"/>
      <c r="I150" s="644"/>
      <c r="J150" s="644"/>
      <c r="K150" s="644"/>
      <c r="L150" s="644"/>
      <c r="M150" s="644"/>
      <c r="N150" s="644"/>
      <c r="O150" s="644"/>
      <c r="P150" s="644"/>
      <c r="Q150" s="644"/>
      <c r="R150" s="644"/>
      <c r="S150" s="644"/>
      <c r="T150" s="644"/>
      <c r="U150" s="644"/>
      <c r="V150" s="644"/>
      <c r="W150" s="644"/>
      <c r="X150" s="644"/>
      <c r="Y150" s="644"/>
      <c r="Z150" s="644"/>
      <c r="AA150" s="644"/>
      <c r="AB150" s="644"/>
      <c r="AC150" s="644"/>
      <c r="AD150" s="644"/>
      <c r="AE150" s="644"/>
      <c r="AF150" s="644"/>
      <c r="AG150" s="644"/>
      <c r="AH150" s="644"/>
      <c r="AI150" s="644"/>
    </row>
    <row r="151" spans="1:35" ht="14.25" customHeight="1" x14ac:dyDescent="0.4">
      <c r="A151" s="134"/>
      <c r="B151" s="537"/>
      <c r="C151" s="537"/>
      <c r="D151" s="537"/>
      <c r="E151" s="537"/>
      <c r="F151" s="537"/>
      <c r="G151" s="537"/>
      <c r="H151" s="537"/>
      <c r="I151" s="537"/>
      <c r="J151" s="537"/>
      <c r="K151" s="537"/>
      <c r="L151" s="537"/>
      <c r="M151" s="537"/>
      <c r="N151" s="537"/>
      <c r="O151" s="537"/>
      <c r="P151" s="537"/>
      <c r="Q151" s="537"/>
      <c r="R151" s="537"/>
      <c r="S151" s="537"/>
      <c r="T151" s="537"/>
      <c r="U151" s="537"/>
      <c r="V151" s="537"/>
      <c r="W151" s="537"/>
      <c r="X151" s="537"/>
      <c r="Y151" s="537"/>
      <c r="Z151" s="537"/>
      <c r="AA151" s="537"/>
      <c r="AB151" s="537"/>
      <c r="AC151" s="537"/>
      <c r="AD151" s="537"/>
      <c r="AE151" s="537"/>
      <c r="AF151" s="537"/>
      <c r="AG151" s="537"/>
      <c r="AH151" s="537"/>
      <c r="AI151" s="537"/>
    </row>
    <row r="152" spans="1:35" ht="14.25" customHeight="1" x14ac:dyDescent="0.4">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row>
    <row r="153" spans="1:35" ht="14.25" customHeight="1" x14ac:dyDescent="0.4">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row>
    <row r="154" spans="1:35" ht="14.25" customHeight="1" x14ac:dyDescent="0.4">
      <c r="A154" s="138"/>
      <c r="B154" s="144" t="s">
        <v>348</v>
      </c>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H154" s="138"/>
      <c r="AI154" s="138"/>
    </row>
    <row r="155" spans="1:35" ht="14.25" customHeight="1" x14ac:dyDescent="0.4">
      <c r="A155" s="124"/>
      <c r="B155" s="1169" t="s">
        <v>366</v>
      </c>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row>
    <row r="156" spans="1:35" ht="14.25" customHeight="1" x14ac:dyDescent="0.4">
      <c r="A156" s="124"/>
      <c r="B156" s="283"/>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row>
    <row r="157" spans="1:35" ht="14.25" customHeight="1" x14ac:dyDescent="0.4">
      <c r="A157" s="124"/>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row>
    <row r="158" spans="1:35" ht="14.25" customHeight="1" x14ac:dyDescent="0.4">
      <c r="A158" s="124"/>
      <c r="B158" s="283"/>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row>
    <row r="159" spans="1:35" ht="14.25" customHeight="1" x14ac:dyDescent="0.4">
      <c r="A159" s="124"/>
      <c r="B159" s="290"/>
      <c r="C159" s="290"/>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row>
    <row r="160" spans="1:35" ht="14.25" customHeight="1" x14ac:dyDescent="0.4">
      <c r="A160" s="124"/>
      <c r="B160" s="124" t="s">
        <v>344</v>
      </c>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row>
    <row r="161" spans="1:35" ht="14.25" customHeight="1" x14ac:dyDescent="0.4">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row>
    <row r="162" spans="1:35" ht="14.25" customHeight="1" x14ac:dyDescent="0.4">
      <c r="A162" s="124"/>
      <c r="B162" s="137">
        <v>1</v>
      </c>
      <c r="C162" s="1170" t="s">
        <v>367</v>
      </c>
      <c r="D162" s="290"/>
      <c r="E162" s="290"/>
      <c r="F162" s="290"/>
      <c r="G162" s="290"/>
      <c r="H162" s="290"/>
      <c r="I162" s="290"/>
      <c r="J162" s="290"/>
      <c r="K162" s="290"/>
      <c r="L162" s="290"/>
      <c r="M162" s="290"/>
      <c r="N162" s="290"/>
      <c r="O162" s="290"/>
      <c r="P162" s="290"/>
      <c r="Q162" s="290"/>
      <c r="R162" s="290"/>
      <c r="S162" s="290"/>
      <c r="T162" s="290"/>
      <c r="U162" s="290"/>
      <c r="V162" s="290"/>
      <c r="W162" s="290"/>
      <c r="X162" s="290"/>
      <c r="Y162" s="290"/>
      <c r="Z162" s="290"/>
      <c r="AA162" s="290"/>
      <c r="AB162" s="290"/>
      <c r="AC162" s="290"/>
      <c r="AD162" s="290"/>
      <c r="AE162" s="290"/>
      <c r="AF162" s="290"/>
      <c r="AG162" s="290"/>
      <c r="AH162" s="290"/>
      <c r="AI162" s="290"/>
    </row>
    <row r="163" spans="1:35" ht="7.5" customHeight="1" x14ac:dyDescent="0.4">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row>
    <row r="164" spans="1:35" ht="14.25" customHeight="1" x14ac:dyDescent="0.4">
      <c r="A164" s="124"/>
      <c r="B164" s="137">
        <v>2</v>
      </c>
      <c r="C164" s="1170" t="s">
        <v>368</v>
      </c>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290"/>
      <c r="Z164" s="290"/>
      <c r="AA164" s="290"/>
      <c r="AB164" s="290"/>
      <c r="AC164" s="290"/>
      <c r="AD164" s="290"/>
      <c r="AE164" s="290"/>
      <c r="AF164" s="290"/>
      <c r="AG164" s="290"/>
      <c r="AH164" s="290"/>
      <c r="AI164" s="290"/>
    </row>
    <row r="165" spans="1:35" ht="14.25" customHeight="1" x14ac:dyDescent="0.4">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row>
    <row r="166" spans="1:35" ht="14.25" customHeight="1" x14ac:dyDescent="0.4">
      <c r="A166" s="124"/>
      <c r="B166" s="137">
        <v>3</v>
      </c>
      <c r="C166" s="1161" t="s">
        <v>370</v>
      </c>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290"/>
      <c r="AD166" s="290"/>
      <c r="AE166" s="290"/>
      <c r="AF166" s="290"/>
      <c r="AG166" s="290"/>
      <c r="AH166" s="290"/>
      <c r="AI166" s="290"/>
    </row>
    <row r="167" spans="1:35" ht="14.25" customHeight="1" x14ac:dyDescent="0.4">
      <c r="A167" s="124"/>
      <c r="B167" s="124"/>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290"/>
      <c r="Z167" s="290"/>
      <c r="AA167" s="290"/>
      <c r="AB167" s="290"/>
      <c r="AC167" s="290"/>
      <c r="AD167" s="290"/>
      <c r="AE167" s="290"/>
      <c r="AF167" s="290"/>
      <c r="AG167" s="290"/>
      <c r="AH167" s="290"/>
      <c r="AI167" s="290"/>
    </row>
    <row r="168" spans="1:35" ht="14.25" customHeight="1" x14ac:dyDescent="0.4">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row>
    <row r="169" spans="1:35" ht="14.25" customHeight="1" x14ac:dyDescent="0.4">
      <c r="A169" s="124"/>
      <c r="B169" s="137">
        <v>4</v>
      </c>
      <c r="C169" s="1161" t="s">
        <v>371</v>
      </c>
      <c r="D169" s="290"/>
      <c r="E169" s="290"/>
      <c r="F169" s="290"/>
      <c r="G169" s="290"/>
      <c r="H169" s="290"/>
      <c r="I169" s="290"/>
      <c r="J169" s="290"/>
      <c r="K169" s="290"/>
      <c r="L169" s="290"/>
      <c r="M169" s="290"/>
      <c r="N169" s="290"/>
      <c r="O169" s="290"/>
      <c r="P169" s="290"/>
      <c r="Q169" s="290"/>
      <c r="R169" s="290"/>
      <c r="S169" s="290"/>
      <c r="T169" s="290"/>
      <c r="U169" s="290"/>
      <c r="V169" s="290"/>
      <c r="W169" s="290"/>
      <c r="X169" s="290"/>
      <c r="Y169" s="290"/>
      <c r="Z169" s="290"/>
      <c r="AA169" s="290"/>
      <c r="AB169" s="290"/>
      <c r="AC169" s="290"/>
      <c r="AD169" s="290"/>
      <c r="AE169" s="290"/>
      <c r="AF169" s="290"/>
      <c r="AG169" s="290"/>
      <c r="AH169" s="290"/>
      <c r="AI169" s="290"/>
    </row>
    <row r="170" spans="1:35" ht="14.25" customHeight="1" x14ac:dyDescent="0.4">
      <c r="A170" s="124"/>
      <c r="B170" s="124"/>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row>
    <row r="171" spans="1:35" ht="14.25" customHeight="1" x14ac:dyDescent="0.4">
      <c r="A171" s="124"/>
      <c r="B171" s="137">
        <v>5</v>
      </c>
      <c r="C171" s="1161" t="s">
        <v>372</v>
      </c>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290"/>
      <c r="Z171" s="290"/>
      <c r="AA171" s="290"/>
      <c r="AB171" s="290"/>
      <c r="AC171" s="290"/>
      <c r="AD171" s="290"/>
      <c r="AE171" s="290"/>
      <c r="AF171" s="290"/>
      <c r="AG171" s="290"/>
      <c r="AH171" s="290"/>
      <c r="AI171" s="290"/>
    </row>
    <row r="172" spans="1:35" ht="14.25" customHeight="1" x14ac:dyDescent="0.4">
      <c r="A172" s="124"/>
      <c r="B172" s="124"/>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0"/>
      <c r="Z172" s="290"/>
      <c r="AA172" s="290"/>
      <c r="AB172" s="290"/>
      <c r="AC172" s="290"/>
      <c r="AD172" s="290"/>
      <c r="AE172" s="290"/>
      <c r="AF172" s="290"/>
      <c r="AG172" s="290"/>
      <c r="AH172" s="290"/>
      <c r="AI172" s="290"/>
    </row>
    <row r="173" spans="1:35" ht="14.25" customHeight="1" x14ac:dyDescent="0.4">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row>
    <row r="174" spans="1:35" ht="14.25" customHeight="1" x14ac:dyDescent="0.4">
      <c r="A174" s="124"/>
      <c r="B174" s="137">
        <v>6</v>
      </c>
      <c r="C174" s="1161" t="s">
        <v>369</v>
      </c>
      <c r="D174" s="290"/>
      <c r="E174" s="290"/>
      <c r="F174" s="290"/>
      <c r="G174" s="290"/>
      <c r="H174" s="290"/>
      <c r="I174" s="290"/>
      <c r="J174" s="290"/>
      <c r="K174" s="290"/>
      <c r="L174" s="290"/>
      <c r="M174" s="290"/>
      <c r="N174" s="290"/>
      <c r="O174" s="290"/>
      <c r="P174" s="290"/>
      <c r="Q174" s="290"/>
      <c r="R174" s="290"/>
      <c r="S174" s="290"/>
      <c r="T174" s="290"/>
      <c r="U174" s="290"/>
      <c r="V174" s="290"/>
      <c r="W174" s="290"/>
      <c r="X174" s="290"/>
      <c r="Y174" s="290"/>
      <c r="Z174" s="290"/>
      <c r="AA174" s="290"/>
      <c r="AB174" s="290"/>
      <c r="AC174" s="290"/>
      <c r="AD174" s="290"/>
      <c r="AE174" s="290"/>
      <c r="AF174" s="290"/>
      <c r="AG174" s="290"/>
      <c r="AH174" s="290"/>
      <c r="AI174" s="290"/>
    </row>
    <row r="175" spans="1:35" ht="14.25" customHeight="1" x14ac:dyDescent="0.4">
      <c r="A175" s="124"/>
      <c r="B175" s="124"/>
      <c r="C175" s="290"/>
      <c r="D175" s="290"/>
      <c r="E175" s="290"/>
      <c r="F175" s="290"/>
      <c r="G175" s="290"/>
      <c r="H175" s="290"/>
      <c r="I175" s="290"/>
      <c r="J175" s="290"/>
      <c r="K175" s="290"/>
      <c r="L175" s="290"/>
      <c r="M175" s="290"/>
      <c r="N175" s="290"/>
      <c r="O175" s="290"/>
      <c r="P175" s="290"/>
      <c r="Q175" s="290"/>
      <c r="R175" s="290"/>
      <c r="S175" s="290"/>
      <c r="T175" s="290"/>
      <c r="U175" s="290"/>
      <c r="V175" s="290"/>
      <c r="W175" s="290"/>
      <c r="X175" s="290"/>
      <c r="Y175" s="290"/>
      <c r="Z175" s="290"/>
      <c r="AA175" s="290"/>
      <c r="AB175" s="290"/>
      <c r="AC175" s="290"/>
      <c r="AD175" s="290"/>
      <c r="AE175" s="290"/>
      <c r="AF175" s="290"/>
      <c r="AG175" s="290"/>
      <c r="AH175" s="290"/>
      <c r="AI175" s="290"/>
    </row>
    <row r="176" spans="1:35" ht="14.25" customHeight="1" x14ac:dyDescent="0.4">
      <c r="A176" s="124"/>
      <c r="B176" s="124"/>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c r="AA176" s="290"/>
      <c r="AB176" s="290"/>
      <c r="AC176" s="290"/>
      <c r="AD176" s="290"/>
      <c r="AE176" s="290"/>
      <c r="AF176" s="290"/>
      <c r="AG176" s="290"/>
      <c r="AH176" s="290"/>
      <c r="AI176" s="290"/>
    </row>
    <row r="177" spans="1:35" ht="14.25" customHeight="1" x14ac:dyDescent="0.4">
      <c r="A177" s="124"/>
      <c r="B177" s="124"/>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290"/>
      <c r="AB177" s="290"/>
      <c r="AC177" s="290"/>
      <c r="AD177" s="290"/>
      <c r="AE177" s="290"/>
      <c r="AF177" s="290"/>
      <c r="AG177" s="290"/>
      <c r="AH177" s="290"/>
      <c r="AI177" s="290"/>
    </row>
    <row r="178" spans="1:35" ht="14.25" customHeight="1" x14ac:dyDescent="0.4">
      <c r="A178" s="124"/>
      <c r="B178" s="137">
        <v>4</v>
      </c>
      <c r="C178" s="1161" t="s">
        <v>345</v>
      </c>
      <c r="D178" s="435"/>
      <c r="E178" s="435"/>
      <c r="F178" s="435"/>
      <c r="G178" s="435"/>
      <c r="H178" s="435"/>
      <c r="I178" s="435"/>
      <c r="J178" s="435"/>
      <c r="K178" s="435"/>
      <c r="L178" s="435"/>
      <c r="M178" s="435"/>
      <c r="N178" s="435"/>
      <c r="O178" s="435"/>
      <c r="P178" s="435"/>
      <c r="Q178" s="435"/>
      <c r="R178" s="435"/>
      <c r="S178" s="435"/>
      <c r="T178" s="435"/>
      <c r="U178" s="435"/>
      <c r="V178" s="435"/>
      <c r="W178" s="435"/>
      <c r="X178" s="435"/>
      <c r="Y178" s="435"/>
      <c r="Z178" s="435"/>
      <c r="AA178" s="435"/>
      <c r="AB178" s="435"/>
      <c r="AC178" s="435"/>
      <c r="AD178" s="435"/>
      <c r="AE178" s="435"/>
      <c r="AF178" s="435"/>
      <c r="AG178" s="435"/>
      <c r="AH178" s="435"/>
      <c r="AI178" s="435"/>
    </row>
    <row r="179" spans="1:35" ht="14.25" customHeight="1" x14ac:dyDescent="0.4">
      <c r="A179" s="124"/>
      <c r="B179" s="124"/>
      <c r="C179" s="435"/>
      <c r="D179" s="435"/>
      <c r="E179" s="435"/>
      <c r="F179" s="435"/>
      <c r="G179" s="435"/>
      <c r="H179" s="435"/>
      <c r="I179" s="435"/>
      <c r="J179" s="435"/>
      <c r="K179" s="435"/>
      <c r="L179" s="435"/>
      <c r="M179" s="435"/>
      <c r="N179" s="435"/>
      <c r="O179" s="435"/>
      <c r="P179" s="435"/>
      <c r="Q179" s="435"/>
      <c r="R179" s="435"/>
      <c r="S179" s="435"/>
      <c r="T179" s="435"/>
      <c r="U179" s="435"/>
      <c r="V179" s="435"/>
      <c r="W179" s="435"/>
      <c r="X179" s="435"/>
      <c r="Y179" s="435"/>
      <c r="Z179" s="435"/>
      <c r="AA179" s="435"/>
      <c r="AB179" s="435"/>
      <c r="AC179" s="435"/>
      <c r="AD179" s="435"/>
      <c r="AE179" s="435"/>
      <c r="AF179" s="435"/>
      <c r="AG179" s="435"/>
      <c r="AH179" s="435"/>
      <c r="AI179" s="435"/>
    </row>
    <row r="180" spans="1:35" ht="14.25" customHeight="1" x14ac:dyDescent="0.4">
      <c r="A180" s="124"/>
      <c r="B180" s="124"/>
      <c r="C180" s="435"/>
      <c r="D180" s="435"/>
      <c r="E180" s="435"/>
      <c r="F180" s="435"/>
      <c r="G180" s="435"/>
      <c r="H180" s="435"/>
      <c r="I180" s="435"/>
      <c r="J180" s="435"/>
      <c r="K180" s="435"/>
      <c r="L180" s="435"/>
      <c r="M180" s="435"/>
      <c r="N180" s="435"/>
      <c r="O180" s="435"/>
      <c r="P180" s="435"/>
      <c r="Q180" s="435"/>
      <c r="R180" s="435"/>
      <c r="S180" s="435"/>
      <c r="T180" s="435"/>
      <c r="U180" s="435"/>
      <c r="V180" s="435"/>
      <c r="W180" s="435"/>
      <c r="X180" s="435"/>
      <c r="Y180" s="435"/>
      <c r="Z180" s="435"/>
      <c r="AA180" s="435"/>
      <c r="AB180" s="435"/>
      <c r="AC180" s="435"/>
      <c r="AD180" s="435"/>
      <c r="AE180" s="435"/>
      <c r="AF180" s="435"/>
      <c r="AG180" s="435"/>
      <c r="AH180" s="435"/>
      <c r="AI180" s="435"/>
    </row>
    <row r="181" spans="1:35" ht="14.25" customHeight="1" x14ac:dyDescent="0.4">
      <c r="A181" s="124"/>
      <c r="B181" s="124"/>
      <c r="C181" s="435"/>
      <c r="D181" s="435"/>
      <c r="E181" s="435"/>
      <c r="F181" s="435"/>
      <c r="G181" s="435"/>
      <c r="H181" s="435"/>
      <c r="I181" s="435"/>
      <c r="J181" s="435"/>
      <c r="K181" s="435"/>
      <c r="L181" s="435"/>
      <c r="M181" s="435"/>
      <c r="N181" s="435"/>
      <c r="O181" s="435"/>
      <c r="P181" s="435"/>
      <c r="Q181" s="435"/>
      <c r="R181" s="435"/>
      <c r="S181" s="435"/>
      <c r="T181" s="435"/>
      <c r="U181" s="435"/>
      <c r="V181" s="435"/>
      <c r="W181" s="435"/>
      <c r="X181" s="435"/>
      <c r="Y181" s="435"/>
      <c r="Z181" s="435"/>
      <c r="AA181" s="435"/>
      <c r="AB181" s="435"/>
      <c r="AC181" s="435"/>
      <c r="AD181" s="435"/>
      <c r="AE181" s="435"/>
      <c r="AF181" s="435"/>
      <c r="AG181" s="435"/>
      <c r="AH181" s="435"/>
      <c r="AI181" s="435"/>
    </row>
    <row r="182" spans="1:35" ht="14.25" customHeight="1" x14ac:dyDescent="0.4">
      <c r="A182" s="124"/>
      <c r="B182" s="124"/>
      <c r="C182" s="435"/>
      <c r="D182" s="435"/>
      <c r="E182" s="435"/>
      <c r="F182" s="435"/>
      <c r="G182" s="435"/>
      <c r="H182" s="435"/>
      <c r="I182" s="435"/>
      <c r="J182" s="435"/>
      <c r="K182" s="435"/>
      <c r="L182" s="435"/>
      <c r="M182" s="435"/>
      <c r="N182" s="435"/>
      <c r="O182" s="435"/>
      <c r="P182" s="435"/>
      <c r="Q182" s="435"/>
      <c r="R182" s="435"/>
      <c r="S182" s="435"/>
      <c r="T182" s="435"/>
      <c r="U182" s="435"/>
      <c r="V182" s="435"/>
      <c r="W182" s="435"/>
      <c r="X182" s="435"/>
      <c r="Y182" s="435"/>
      <c r="Z182" s="435"/>
      <c r="AA182" s="435"/>
      <c r="AB182" s="435"/>
      <c r="AC182" s="435"/>
      <c r="AD182" s="435"/>
      <c r="AE182" s="435"/>
      <c r="AF182" s="435"/>
      <c r="AG182" s="435"/>
      <c r="AH182" s="435"/>
      <c r="AI182" s="435"/>
    </row>
    <row r="183" spans="1:35" ht="14.25" customHeight="1" x14ac:dyDescent="0.4">
      <c r="A183" s="124"/>
      <c r="B183" s="124"/>
      <c r="C183" s="435"/>
      <c r="D183" s="435"/>
      <c r="E183" s="435"/>
      <c r="F183" s="435"/>
      <c r="G183" s="435"/>
      <c r="H183" s="435"/>
      <c r="I183" s="435"/>
      <c r="J183" s="435"/>
      <c r="K183" s="435"/>
      <c r="L183" s="435"/>
      <c r="M183" s="435"/>
      <c r="N183" s="435"/>
      <c r="O183" s="435"/>
      <c r="P183" s="435"/>
      <c r="Q183" s="435"/>
      <c r="R183" s="435"/>
      <c r="S183" s="435"/>
      <c r="T183" s="435"/>
      <c r="U183" s="435"/>
      <c r="V183" s="435"/>
      <c r="W183" s="435"/>
      <c r="X183" s="435"/>
      <c r="Y183" s="435"/>
      <c r="Z183" s="435"/>
      <c r="AA183" s="435"/>
      <c r="AB183" s="435"/>
      <c r="AC183" s="435"/>
      <c r="AD183" s="435"/>
      <c r="AE183" s="435"/>
      <c r="AF183" s="435"/>
      <c r="AG183" s="435"/>
      <c r="AH183" s="435"/>
      <c r="AI183" s="435"/>
    </row>
    <row r="184" spans="1:35" ht="14.25" customHeight="1" x14ac:dyDescent="0.4">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row>
    <row r="185" spans="1:35" ht="14.25" customHeight="1" x14ac:dyDescent="0.4">
      <c r="A185" s="124"/>
      <c r="B185" s="1161" t="s">
        <v>346</v>
      </c>
      <c r="C185" s="435"/>
      <c r="D185" s="435"/>
      <c r="E185" s="435"/>
      <c r="F185" s="435"/>
      <c r="G185" s="435"/>
      <c r="H185" s="435"/>
      <c r="I185" s="435"/>
      <c r="J185" s="435"/>
      <c r="K185" s="435"/>
      <c r="L185" s="435"/>
      <c r="M185" s="435"/>
      <c r="N185" s="435"/>
      <c r="O185" s="435"/>
      <c r="P185" s="435"/>
      <c r="Q185" s="435"/>
      <c r="R185" s="435"/>
      <c r="S185" s="435"/>
      <c r="T185" s="435"/>
      <c r="U185" s="435"/>
      <c r="V185" s="435"/>
      <c r="W185" s="435"/>
      <c r="X185" s="435"/>
      <c r="Y185" s="435"/>
      <c r="Z185" s="435"/>
      <c r="AA185" s="435"/>
      <c r="AB185" s="435"/>
      <c r="AC185" s="435"/>
      <c r="AD185" s="435"/>
      <c r="AE185" s="435"/>
      <c r="AF185" s="435"/>
      <c r="AG185" s="435"/>
      <c r="AH185" s="435"/>
      <c r="AI185" s="435"/>
    </row>
    <row r="186" spans="1:35" ht="14.25" customHeight="1" x14ac:dyDescent="0.4">
      <c r="A186" s="124"/>
      <c r="B186" s="435"/>
      <c r="C186" s="435"/>
      <c r="D186" s="435"/>
      <c r="E186" s="435"/>
      <c r="F186" s="435"/>
      <c r="G186" s="435"/>
      <c r="H186" s="435"/>
      <c r="I186" s="435"/>
      <c r="J186" s="435"/>
      <c r="K186" s="435"/>
      <c r="L186" s="435"/>
      <c r="M186" s="435"/>
      <c r="N186" s="435"/>
      <c r="O186" s="435"/>
      <c r="P186" s="435"/>
      <c r="Q186" s="435"/>
      <c r="R186" s="435"/>
      <c r="S186" s="435"/>
      <c r="T186" s="435"/>
      <c r="U186" s="435"/>
      <c r="V186" s="435"/>
      <c r="W186" s="435"/>
      <c r="X186" s="435"/>
      <c r="Y186" s="435"/>
      <c r="Z186" s="435"/>
      <c r="AA186" s="435"/>
      <c r="AB186" s="435"/>
      <c r="AC186" s="435"/>
      <c r="AD186" s="435"/>
      <c r="AE186" s="435"/>
      <c r="AF186" s="435"/>
      <c r="AG186" s="435"/>
      <c r="AH186" s="435"/>
      <c r="AI186" s="435"/>
    </row>
    <row r="187" spans="1:35" ht="14.25" customHeight="1" x14ac:dyDescent="0.4">
      <c r="A187" s="124"/>
      <c r="B187" s="435"/>
      <c r="C187" s="435"/>
      <c r="D187" s="435"/>
      <c r="E187" s="435"/>
      <c r="F187" s="435"/>
      <c r="G187" s="435"/>
      <c r="H187" s="435"/>
      <c r="I187" s="435"/>
      <c r="J187" s="435"/>
      <c r="K187" s="435"/>
      <c r="L187" s="435"/>
      <c r="M187" s="435"/>
      <c r="N187" s="435"/>
      <c r="O187" s="435"/>
      <c r="P187" s="435"/>
      <c r="Q187" s="435"/>
      <c r="R187" s="435"/>
      <c r="S187" s="435"/>
      <c r="T187" s="435"/>
      <c r="U187" s="435"/>
      <c r="V187" s="435"/>
      <c r="W187" s="435"/>
      <c r="X187" s="435"/>
      <c r="Y187" s="435"/>
      <c r="Z187" s="435"/>
      <c r="AA187" s="435"/>
      <c r="AB187" s="435"/>
      <c r="AC187" s="435"/>
      <c r="AD187" s="435"/>
      <c r="AE187" s="435"/>
      <c r="AF187" s="435"/>
      <c r="AG187" s="435"/>
      <c r="AH187" s="435"/>
      <c r="AI187" s="435"/>
    </row>
    <row r="188" spans="1:35" ht="14.25" customHeight="1" x14ac:dyDescent="0.4">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row>
    <row r="189" spans="1:35" ht="14.25" customHeight="1" x14ac:dyDescent="0.4">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row>
    <row r="190" spans="1:35" ht="14.25" customHeight="1" x14ac:dyDescent="0.4">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162" t="s">
        <v>347</v>
      </c>
      <c r="AE190" s="1163"/>
      <c r="AF190" s="1163"/>
      <c r="AG190" s="1163"/>
      <c r="AH190" s="1163"/>
      <c r="AI190" s="1163"/>
    </row>
    <row r="191" spans="1:35" ht="14.25" customHeight="1" x14ac:dyDescent="0.4">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row>
    <row r="192" spans="1:35" ht="14.25" customHeight="1" x14ac:dyDescent="0.4">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row>
    <row r="193" spans="1:35" ht="14.25" customHeight="1" x14ac:dyDescent="0.4">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row>
    <row r="194" spans="1:35" ht="14.25" customHeight="1" x14ac:dyDescent="0.4">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row>
    <row r="195" spans="1:35" ht="14.25" customHeight="1" x14ac:dyDescent="0.4">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row>
    <row r="196" spans="1:35" ht="14.25" customHeight="1" x14ac:dyDescent="0.4">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row>
    <row r="197" spans="1:35" ht="14.25" customHeight="1" x14ac:dyDescent="0.4">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row>
    <row r="198" spans="1:35" ht="14.25" customHeight="1" x14ac:dyDescent="0.4">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row>
    <row r="199" spans="1:35" ht="14.25" customHeight="1" x14ac:dyDescent="0.4">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row>
    <row r="200" spans="1:35" ht="14.25" customHeight="1" x14ac:dyDescent="0.4">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row>
    <row r="201" spans="1:35" ht="14.25" customHeight="1" x14ac:dyDescent="0.4">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row>
    <row r="202" spans="1:35" ht="14.25" customHeight="1" x14ac:dyDescent="0.4">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row>
    <row r="203" spans="1:35" ht="14.25" customHeight="1" x14ac:dyDescent="0.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row>
    <row r="204" spans="1:35" ht="14.25" customHeight="1" x14ac:dyDescent="0.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row>
    <row r="205" spans="1:35" ht="14.25" customHeight="1" x14ac:dyDescent="0.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row>
    <row r="206" spans="1:35" ht="14.25" customHeight="1" x14ac:dyDescent="0.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row>
    <row r="207" spans="1:35" ht="14.25" customHeight="1" x14ac:dyDescent="0.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row>
    <row r="208" spans="1:35" ht="14.25" customHeight="1" x14ac:dyDescent="0.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row>
    <row r="209" spans="1:35" ht="14.25" customHeight="1" x14ac:dyDescent="0.4">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row>
    <row r="210" spans="1:35" ht="14.25" customHeight="1" x14ac:dyDescent="0.4">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row>
    <row r="211" spans="1:35" ht="14.25" customHeight="1" x14ac:dyDescent="0.4">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row>
    <row r="212" spans="1:35" ht="14.25" customHeight="1" x14ac:dyDescent="0.4">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row>
    <row r="213" spans="1:35" ht="14.25" customHeight="1" x14ac:dyDescent="0.4">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row>
    <row r="214" spans="1:35" ht="14.25" customHeight="1" x14ac:dyDescent="0.4">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row>
    <row r="215" spans="1:35" ht="14.25" customHeight="1" x14ac:dyDescent="0.4">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row>
    <row r="216" spans="1:35" ht="14.25" customHeight="1" x14ac:dyDescent="0.4">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row>
    <row r="217" spans="1:35" ht="14.25" customHeight="1" x14ac:dyDescent="0.4">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row>
    <row r="218" spans="1:35" ht="14.25" customHeight="1" x14ac:dyDescent="0.4">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row>
    <row r="219" spans="1:35" ht="14.25" customHeight="1" x14ac:dyDescent="0.4">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row>
    <row r="220" spans="1:35" ht="14.25" customHeight="1" x14ac:dyDescent="0.4">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row>
    <row r="221" spans="1:35" ht="14.25" customHeight="1" x14ac:dyDescent="0.4">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row>
    <row r="222" spans="1:35" ht="14.25" customHeight="1" x14ac:dyDescent="0.4">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row>
    <row r="223" spans="1:35" ht="14.25" customHeight="1" x14ac:dyDescent="0.4">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row>
    <row r="224" spans="1:35" ht="14.25" customHeight="1" x14ac:dyDescent="0.4">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row>
    <row r="225" spans="1:35" ht="14.25" customHeight="1" x14ac:dyDescent="0.4">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row>
    <row r="226" spans="1:35" ht="14.25" customHeight="1" x14ac:dyDescent="0.4">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row>
    <row r="227" spans="1:35" ht="14.25" customHeight="1" x14ac:dyDescent="0.4">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row>
    <row r="228" spans="1:35" ht="14.25" customHeight="1" x14ac:dyDescent="0.4">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row>
    <row r="229" spans="1:35" ht="14.25" customHeight="1" x14ac:dyDescent="0.4">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row>
    <row r="230" spans="1:35" ht="14.25" customHeight="1" x14ac:dyDescent="0.4">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row>
    <row r="231" spans="1:35" ht="14.25" customHeight="1" x14ac:dyDescent="0.4">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row>
    <row r="232" spans="1:35" ht="14.25" customHeight="1" x14ac:dyDescent="0.4">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row>
    <row r="233" spans="1:35" ht="14.25" customHeight="1" x14ac:dyDescent="0.4">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row>
    <row r="234" spans="1:35" ht="14.25" customHeight="1" x14ac:dyDescent="0.4">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row>
    <row r="235" spans="1:35" ht="14.25" customHeight="1" x14ac:dyDescent="0.4">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row>
    <row r="236" spans="1:35" ht="14.25" customHeight="1" x14ac:dyDescent="0.4">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row>
    <row r="237" spans="1:35" ht="14.25" customHeight="1" x14ac:dyDescent="0.4">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row>
    <row r="238" spans="1:35" ht="14.25" customHeight="1" x14ac:dyDescent="0.4">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row>
    <row r="239" spans="1:35" ht="14.25" customHeight="1" x14ac:dyDescent="0.4">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row>
    <row r="240" spans="1:35" ht="14.25" customHeight="1" x14ac:dyDescent="0.4">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row>
    <row r="241" spans="1:35" ht="14.25" customHeight="1" x14ac:dyDescent="0.4">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row>
    <row r="242" spans="1:35" ht="14.25" customHeight="1" x14ac:dyDescent="0.4">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row>
    <row r="243" spans="1:35" ht="14.25" customHeight="1" x14ac:dyDescent="0.4">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row>
    <row r="244" spans="1:35" ht="14.25" customHeight="1" x14ac:dyDescent="0.4">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row>
    <row r="245" spans="1:35" ht="14.25" customHeight="1" x14ac:dyDescent="0.4">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row>
    <row r="246" spans="1:35" ht="14.25" customHeight="1" x14ac:dyDescent="0.4">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row>
    <row r="247" spans="1:35" ht="14.25" customHeight="1" x14ac:dyDescent="0.4">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row>
    <row r="248" spans="1:35" ht="14.25" customHeight="1" x14ac:dyDescent="0.4">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row>
    <row r="249" spans="1:35" ht="14.25" customHeight="1" x14ac:dyDescent="0.4">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row>
    <row r="250" spans="1:35" ht="14.25" customHeight="1" x14ac:dyDescent="0.4">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row>
    <row r="251" spans="1:35" ht="14.25" customHeight="1" x14ac:dyDescent="0.4">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row>
    <row r="252" spans="1:35" ht="14.25" customHeight="1" x14ac:dyDescent="0.4">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row>
    <row r="253" spans="1:35" ht="14.25" customHeight="1" x14ac:dyDescent="0.4">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row>
    <row r="254" spans="1:35" ht="14.25" customHeight="1" x14ac:dyDescent="0.4">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row>
    <row r="255" spans="1:35" ht="14.25" customHeight="1" x14ac:dyDescent="0.4">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row>
    <row r="256" spans="1:35" ht="14.25" customHeight="1" x14ac:dyDescent="0.4">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row>
    <row r="257" spans="1:35" ht="14.25" customHeight="1" x14ac:dyDescent="0.4">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row>
    <row r="258" spans="1:35" ht="14.25" customHeight="1" x14ac:dyDescent="0.4">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row>
    <row r="259" spans="1:35" ht="14.25" customHeight="1" x14ac:dyDescent="0.4">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row>
    <row r="260" spans="1:35" ht="14.25" customHeight="1" x14ac:dyDescent="0.4">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row>
    <row r="261" spans="1:35" ht="14.25" customHeight="1" x14ac:dyDescent="0.4">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row>
    <row r="262" spans="1:35" ht="14.25" customHeight="1" x14ac:dyDescent="0.4">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row>
    <row r="263" spans="1:35" ht="14.25" customHeight="1" x14ac:dyDescent="0.4">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row>
    <row r="264" spans="1:35" ht="14.25" customHeight="1" x14ac:dyDescent="0.4">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row>
    <row r="265" spans="1:35" ht="14.25" customHeight="1" x14ac:dyDescent="0.4">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row>
    <row r="266" spans="1:35" ht="14.25" customHeight="1" x14ac:dyDescent="0.4">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row>
    <row r="267" spans="1:35" ht="14.25" customHeight="1" x14ac:dyDescent="0.4">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row>
    <row r="268" spans="1:35" ht="14.25" customHeight="1" x14ac:dyDescent="0.4">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row>
    <row r="269" spans="1:35" ht="14.25" customHeight="1" x14ac:dyDescent="0.4">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row>
    <row r="270" spans="1:35" ht="14.25" customHeight="1" x14ac:dyDescent="0.4">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row>
    <row r="271" spans="1:35" ht="14.25" customHeight="1" x14ac:dyDescent="0.4">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row>
    <row r="272" spans="1:35" ht="14.25" customHeight="1" x14ac:dyDescent="0.4">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row>
    <row r="273" spans="1:35" ht="14.25" customHeight="1" x14ac:dyDescent="0.4">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row>
    <row r="274" spans="1:35" ht="14.25" customHeight="1" x14ac:dyDescent="0.4">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row>
    <row r="275" spans="1:35" ht="14.25" customHeight="1" x14ac:dyDescent="0.4">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row>
    <row r="276" spans="1:35" ht="14.25" customHeight="1" x14ac:dyDescent="0.4">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row>
    <row r="277" spans="1:35" ht="14.25" customHeight="1" x14ac:dyDescent="0.4">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row>
    <row r="278" spans="1:35" ht="14.25" customHeight="1" x14ac:dyDescent="0.4">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row>
    <row r="279" spans="1:35" ht="14.25" customHeight="1" x14ac:dyDescent="0.4">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row>
    <row r="280" spans="1:35" ht="14.25" customHeight="1" x14ac:dyDescent="0.4">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row>
    <row r="281" spans="1:35" ht="14.25" customHeight="1" x14ac:dyDescent="0.4">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row>
    <row r="282" spans="1:35" ht="14.25" customHeight="1" x14ac:dyDescent="0.4">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row>
    <row r="283" spans="1:35" ht="14.25" customHeight="1" x14ac:dyDescent="0.4">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row>
    <row r="284" spans="1:35" ht="14.25" customHeight="1" x14ac:dyDescent="0.4">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row>
    <row r="285" spans="1:35" ht="14.25" customHeight="1" x14ac:dyDescent="0.4">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row>
    <row r="286" spans="1:35" ht="14.25" customHeight="1" x14ac:dyDescent="0.4">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row>
    <row r="287" spans="1:35" ht="14.25" customHeight="1" x14ac:dyDescent="0.4">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row>
    <row r="288" spans="1:35" ht="14.25" customHeight="1" x14ac:dyDescent="0.4">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row>
    <row r="289" spans="1:35" ht="14.25" customHeight="1" x14ac:dyDescent="0.4">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row>
    <row r="290" spans="1:35" ht="14.25" customHeight="1" x14ac:dyDescent="0.4">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row>
    <row r="291" spans="1:35" ht="14.25" customHeight="1" x14ac:dyDescent="0.4">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row>
    <row r="292" spans="1:35" ht="14.25" customHeight="1" x14ac:dyDescent="0.4">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row>
    <row r="293" spans="1:35" ht="14.25" customHeight="1" x14ac:dyDescent="0.4">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row>
    <row r="294" spans="1:35" ht="14.25" customHeight="1" x14ac:dyDescent="0.4">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row>
    <row r="295" spans="1:35" ht="14.25" customHeight="1" x14ac:dyDescent="0.4">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row>
    <row r="296" spans="1:35" ht="14.25" customHeight="1" x14ac:dyDescent="0.4">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row>
    <row r="297" spans="1:35" ht="14.25" customHeight="1" x14ac:dyDescent="0.4">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row>
    <row r="298" spans="1:35" ht="14.25" customHeight="1" x14ac:dyDescent="0.4">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row>
    <row r="299" spans="1:35" ht="14.25" customHeight="1" x14ac:dyDescent="0.4">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row>
    <row r="300" spans="1:35" ht="14.25" customHeight="1" x14ac:dyDescent="0.4">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row>
    <row r="301" spans="1:35" ht="14.25" customHeight="1" x14ac:dyDescent="0.4">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row>
    <row r="302" spans="1:35" ht="14.25" customHeight="1" x14ac:dyDescent="0.4">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row>
    <row r="303" spans="1:35" ht="14.25" customHeight="1" x14ac:dyDescent="0.4">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row>
    <row r="304" spans="1:35" ht="14.25" customHeight="1" x14ac:dyDescent="0.4">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row>
    <row r="305" spans="1:35" ht="14.25" customHeight="1" x14ac:dyDescent="0.4">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row>
    <row r="306" spans="1:35" ht="14.25" customHeight="1" x14ac:dyDescent="0.4">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row>
    <row r="307" spans="1:35" ht="14.25" customHeight="1" x14ac:dyDescent="0.4">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row>
    <row r="308" spans="1:35" ht="14.25" customHeight="1" x14ac:dyDescent="0.4">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row>
    <row r="309" spans="1:35" ht="14.25" customHeight="1" x14ac:dyDescent="0.4">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row>
    <row r="310" spans="1:35" ht="14.25" customHeight="1" x14ac:dyDescent="0.4">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row>
    <row r="311" spans="1:35" ht="14.25" customHeight="1" x14ac:dyDescent="0.4">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row>
    <row r="312" spans="1:35" ht="14.25" customHeight="1" x14ac:dyDescent="0.4">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row>
    <row r="313" spans="1:35" ht="14.25" customHeight="1" x14ac:dyDescent="0.4">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row>
    <row r="314" spans="1:35" ht="14.25" customHeight="1" x14ac:dyDescent="0.4">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row>
    <row r="315" spans="1:35" ht="14.25" customHeight="1" x14ac:dyDescent="0.4">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row>
    <row r="316" spans="1:35" ht="14.25" customHeight="1" x14ac:dyDescent="0.4">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row>
    <row r="317" spans="1:35" ht="14.25" customHeight="1" x14ac:dyDescent="0.4">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row>
    <row r="318" spans="1:35" ht="14.25" customHeight="1" x14ac:dyDescent="0.4">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row>
  </sheetData>
  <sheetProtection password="DA60" sheet="1" objects="1" scenarios="1"/>
  <mergeCells count="35">
    <mergeCell ref="B9:AI9"/>
    <mergeCell ref="B2:P2"/>
    <mergeCell ref="B3:P3"/>
    <mergeCell ref="B4:P4"/>
    <mergeCell ref="B7:AI7"/>
    <mergeCell ref="B8:AI8"/>
    <mergeCell ref="B85:AI85"/>
    <mergeCell ref="B10:AI10"/>
    <mergeCell ref="B11:AI11"/>
    <mergeCell ref="B12:AI12"/>
    <mergeCell ref="B13:AI13"/>
    <mergeCell ref="B14:AI14"/>
    <mergeCell ref="A15:AI15"/>
    <mergeCell ref="B30:AI34"/>
    <mergeCell ref="B60:AG65"/>
    <mergeCell ref="B66:AI66"/>
    <mergeCell ref="S74:AI76"/>
    <mergeCell ref="S77:AI80"/>
    <mergeCell ref="C169:AI169"/>
    <mergeCell ref="B89:AI89"/>
    <mergeCell ref="B90:AI95"/>
    <mergeCell ref="B98:AI113"/>
    <mergeCell ref="B116:AI128"/>
    <mergeCell ref="B132:AI136"/>
    <mergeCell ref="B139:AI142"/>
    <mergeCell ref="B145:AI151"/>
    <mergeCell ref="B155:AI159"/>
    <mergeCell ref="C162:AI162"/>
    <mergeCell ref="C164:AI164"/>
    <mergeCell ref="C166:AI167"/>
    <mergeCell ref="C171:AI172"/>
    <mergeCell ref="C174:AI177"/>
    <mergeCell ref="C178:AI183"/>
    <mergeCell ref="B185:AI187"/>
    <mergeCell ref="AD190:AI190"/>
  </mergeCells>
  <phoneticPr fontId="2"/>
  <pageMargins left="0.7" right="0.7" top="0.75" bottom="0.75" header="0.3" footer="0.3"/>
  <pageSetup paperSize="9" scale="9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B104"/>
  <sheetViews>
    <sheetView zoomScale="75" zoomScaleNormal="75" workbookViewId="0">
      <selection activeCell="AU73" sqref="AU73"/>
    </sheetView>
  </sheetViews>
  <sheetFormatPr defaultColWidth="9" defaultRowHeight="15.75" customHeight="1" x14ac:dyDescent="0.4"/>
  <cols>
    <col min="1" max="13" width="9" style="47"/>
    <col min="14" max="14" width="3.125" style="47" customWidth="1"/>
    <col min="15" max="27" width="24.125" style="47" customWidth="1"/>
    <col min="28" max="16384" width="9" style="47"/>
  </cols>
  <sheetData>
    <row r="1" spans="1:28" ht="27.75" customHeight="1" x14ac:dyDescent="0.4">
      <c r="A1" s="171" t="s">
        <v>391</v>
      </c>
    </row>
    <row r="2" spans="1:28" ht="15.75" customHeight="1" x14ac:dyDescent="0.4">
      <c r="B2" s="69" t="s">
        <v>359</v>
      </c>
      <c r="F2" s="80" t="s">
        <v>186</v>
      </c>
      <c r="O2" s="1178" t="s">
        <v>379</v>
      </c>
      <c r="P2" s="290"/>
      <c r="Q2" s="290"/>
      <c r="R2" s="290"/>
      <c r="S2" s="290"/>
      <c r="T2" s="290"/>
      <c r="U2" s="290"/>
    </row>
    <row r="3" spans="1:28" ht="15.75" customHeight="1" x14ac:dyDescent="0.4">
      <c r="B3" s="77" t="s">
        <v>361</v>
      </c>
      <c r="C3" s="148" t="s">
        <v>362</v>
      </c>
      <c r="D3" s="150" t="s">
        <v>363</v>
      </c>
      <c r="F3" s="84" t="s">
        <v>664</v>
      </c>
      <c r="N3" s="6"/>
      <c r="O3" s="81" t="s">
        <v>188</v>
      </c>
      <c r="P3" s="61">
        <v>2</v>
      </c>
      <c r="Q3" s="61">
        <v>3</v>
      </c>
      <c r="R3" s="61">
        <v>4</v>
      </c>
      <c r="S3" s="61">
        <v>5</v>
      </c>
      <c r="T3" s="61">
        <v>6</v>
      </c>
      <c r="U3" s="61">
        <v>7</v>
      </c>
      <c r="V3" s="61">
        <v>8</v>
      </c>
      <c r="W3" s="60"/>
      <c r="X3" s="60"/>
      <c r="Y3" s="60"/>
      <c r="Z3" s="60"/>
      <c r="AA3" s="60"/>
      <c r="AB3" s="6"/>
    </row>
    <row r="4" spans="1:28" ht="15.75" customHeight="1" x14ac:dyDescent="0.4">
      <c r="B4" s="151" t="s">
        <v>548</v>
      </c>
      <c r="C4" s="147">
        <v>2020</v>
      </c>
      <c r="D4" s="152" t="str">
        <f>B4&amp;" "&amp;C4</f>
        <v>Kenya 2020</v>
      </c>
      <c r="N4" s="6"/>
      <c r="O4" s="155" t="s">
        <v>551</v>
      </c>
      <c r="P4" s="155"/>
      <c r="Q4" s="155"/>
      <c r="R4" s="155"/>
      <c r="S4" s="155"/>
      <c r="T4" s="155"/>
      <c r="U4" s="155"/>
      <c r="V4" s="155"/>
      <c r="W4" s="60"/>
      <c r="X4" s="60"/>
      <c r="Y4" s="60"/>
      <c r="Z4" s="60"/>
      <c r="AA4" s="60"/>
      <c r="AB4" s="6"/>
    </row>
    <row r="5" spans="1:28" ht="15.75" customHeight="1" x14ac:dyDescent="0.4">
      <c r="B5" s="71" t="s">
        <v>425</v>
      </c>
      <c r="C5" s="72"/>
      <c r="D5" s="71"/>
      <c r="E5" s="73"/>
      <c r="F5" s="73"/>
      <c r="N5" s="6"/>
      <c r="O5" s="156" t="s">
        <v>552</v>
      </c>
      <c r="P5" s="156"/>
      <c r="Q5" s="156"/>
      <c r="R5" s="156"/>
      <c r="S5" s="156"/>
      <c r="T5" s="156"/>
      <c r="U5" s="156"/>
      <c r="V5" s="156"/>
      <c r="W5" s="60"/>
      <c r="X5" s="60"/>
      <c r="Y5" s="60"/>
      <c r="Z5" s="60"/>
      <c r="AA5" s="60"/>
      <c r="AB5" s="6"/>
    </row>
    <row r="6" spans="1:28" ht="15.75" customHeight="1" x14ac:dyDescent="0.4">
      <c r="N6" s="6"/>
      <c r="O6" s="156" t="s">
        <v>553</v>
      </c>
      <c r="P6" s="156"/>
      <c r="Q6" s="156"/>
      <c r="R6" s="156"/>
      <c r="S6" s="156"/>
      <c r="T6" s="156"/>
      <c r="U6" s="156"/>
      <c r="V6" s="156"/>
      <c r="W6" s="60"/>
      <c r="X6" s="60"/>
      <c r="Y6" s="60"/>
      <c r="Z6" s="60"/>
      <c r="AA6" s="60"/>
      <c r="AB6" s="6"/>
    </row>
    <row r="7" spans="1:28" ht="15.75" customHeight="1" x14ac:dyDescent="0.4">
      <c r="B7" s="69" t="s">
        <v>154</v>
      </c>
      <c r="F7" s="69" t="s">
        <v>420</v>
      </c>
      <c r="H7" s="186" t="s">
        <v>454</v>
      </c>
      <c r="J7" s="69" t="s">
        <v>453</v>
      </c>
      <c r="N7" s="6"/>
      <c r="O7" s="156" t="s">
        <v>555</v>
      </c>
      <c r="P7" s="156"/>
      <c r="Q7" s="156"/>
      <c r="R7" s="156"/>
      <c r="S7" s="156"/>
      <c r="T7" s="156"/>
      <c r="U7" s="156"/>
      <c r="V7" s="156"/>
      <c r="W7" s="60"/>
      <c r="X7" s="60"/>
      <c r="Y7" s="60"/>
      <c r="Z7" s="60"/>
      <c r="AA7" s="60"/>
      <c r="AB7" s="6"/>
    </row>
    <row r="8" spans="1:28" ht="15.75" customHeight="1" x14ac:dyDescent="0.4">
      <c r="B8" s="77" t="s">
        <v>155</v>
      </c>
      <c r="C8" s="77" t="s">
        <v>156</v>
      </c>
      <c r="F8" s="153" t="s">
        <v>421</v>
      </c>
      <c r="H8" s="48" t="s">
        <v>437</v>
      </c>
      <c r="J8" s="48" t="s">
        <v>455</v>
      </c>
      <c r="N8" s="6"/>
      <c r="O8" s="156" t="s">
        <v>557</v>
      </c>
      <c r="P8" s="156"/>
      <c r="Q8" s="156"/>
      <c r="R8" s="156"/>
      <c r="S8" s="156"/>
      <c r="T8" s="156"/>
      <c r="U8" s="156"/>
      <c r="V8" s="156"/>
      <c r="W8" s="60"/>
      <c r="X8" s="60"/>
      <c r="Y8" s="60"/>
      <c r="Z8" s="60"/>
      <c r="AA8" s="60"/>
      <c r="AB8" s="6"/>
    </row>
    <row r="9" spans="1:28" ht="15.75" customHeight="1" x14ac:dyDescent="0.4">
      <c r="B9" s="82" t="s">
        <v>147</v>
      </c>
      <c r="C9" s="83">
        <v>2021</v>
      </c>
      <c r="F9" s="153"/>
      <c r="H9" s="48" t="s">
        <v>438</v>
      </c>
      <c r="J9" s="48" t="s">
        <v>456</v>
      </c>
      <c r="N9" s="6"/>
      <c r="O9" s="156"/>
      <c r="P9" s="156"/>
      <c r="Q9" s="156"/>
      <c r="R9" s="156"/>
      <c r="S9" s="156"/>
      <c r="T9" s="156"/>
      <c r="U9" s="156"/>
      <c r="V9" s="156"/>
      <c r="W9" s="60"/>
      <c r="X9" s="60"/>
      <c r="Y9" s="60"/>
      <c r="Z9" s="60"/>
      <c r="AA9" s="60"/>
      <c r="AB9" s="6"/>
    </row>
    <row r="10" spans="1:28" s="73" customFormat="1" ht="15.75" customHeight="1" x14ac:dyDescent="0.4">
      <c r="B10" s="71" t="s">
        <v>159</v>
      </c>
      <c r="C10" s="72"/>
      <c r="D10" s="71"/>
      <c r="F10" s="71"/>
      <c r="H10" s="152"/>
      <c r="J10" s="152" t="s">
        <v>457</v>
      </c>
      <c r="N10" s="6"/>
      <c r="O10" s="156"/>
      <c r="P10" s="156"/>
      <c r="Q10" s="156"/>
      <c r="R10" s="156"/>
      <c r="S10" s="156"/>
      <c r="T10" s="156"/>
      <c r="U10" s="156"/>
      <c r="V10" s="156"/>
      <c r="W10" s="60"/>
      <c r="X10" s="60"/>
      <c r="Y10" s="60"/>
      <c r="Z10" s="60"/>
      <c r="AA10" s="60"/>
      <c r="AB10" s="6"/>
    </row>
    <row r="11" spans="1:28" ht="15.75" customHeight="1" x14ac:dyDescent="0.4">
      <c r="H11" s="180"/>
      <c r="J11" s="48" t="s">
        <v>458</v>
      </c>
      <c r="N11" s="6"/>
      <c r="O11" s="156"/>
      <c r="P11" s="156"/>
      <c r="Q11" s="156"/>
      <c r="R11" s="156"/>
      <c r="S11" s="156"/>
      <c r="T11" s="156"/>
      <c r="U11" s="156"/>
      <c r="V11" s="156"/>
      <c r="W11" s="60"/>
      <c r="X11" s="60"/>
      <c r="Y11" s="60"/>
      <c r="Z11" s="60"/>
      <c r="AA11" s="60"/>
      <c r="AB11" s="6"/>
    </row>
    <row r="12" spans="1:28" ht="15.75" customHeight="1" x14ac:dyDescent="0.4">
      <c r="B12" s="69" t="s">
        <v>128</v>
      </c>
      <c r="F12" s="69" t="s">
        <v>229</v>
      </c>
      <c r="J12" s="48" t="s">
        <v>459</v>
      </c>
      <c r="N12" s="6"/>
      <c r="O12" s="156"/>
      <c r="P12" s="156"/>
      <c r="Q12" s="156"/>
      <c r="R12" s="156"/>
      <c r="S12" s="156"/>
      <c r="T12" s="156"/>
      <c r="U12" s="156"/>
      <c r="V12" s="156"/>
      <c r="W12" s="60"/>
      <c r="X12" s="60"/>
      <c r="Y12" s="60"/>
      <c r="Z12" s="60"/>
      <c r="AA12" s="60"/>
      <c r="AB12" s="6"/>
    </row>
    <row r="13" spans="1:28" ht="15.75" customHeight="1" x14ac:dyDescent="0.4">
      <c r="B13" s="68" t="s">
        <v>124</v>
      </c>
      <c r="C13" s="68" t="s">
        <v>123</v>
      </c>
      <c r="D13" s="68" t="s">
        <v>125</v>
      </c>
      <c r="F13" s="48" t="s">
        <v>231</v>
      </c>
      <c r="J13" s="48" t="s">
        <v>460</v>
      </c>
      <c r="N13" s="6"/>
      <c r="O13" s="60"/>
      <c r="P13" s="60"/>
      <c r="Q13" s="60"/>
      <c r="R13" s="60"/>
      <c r="S13" s="60"/>
      <c r="T13" s="60"/>
      <c r="U13" s="60"/>
      <c r="V13" s="60"/>
      <c r="W13" s="60"/>
      <c r="X13" s="60"/>
      <c r="Y13" s="60"/>
      <c r="Z13" s="60"/>
      <c r="AA13" s="60"/>
      <c r="AB13" s="6"/>
    </row>
    <row r="14" spans="1:28" ht="15.75" customHeight="1" x14ac:dyDescent="0.4">
      <c r="B14" s="83">
        <v>2021</v>
      </c>
      <c r="C14" s="83">
        <v>4</v>
      </c>
      <c r="D14" s="83">
        <v>1</v>
      </c>
      <c r="F14" s="48" t="s">
        <v>232</v>
      </c>
      <c r="J14" s="48"/>
      <c r="N14" s="6"/>
      <c r="O14" s="81" t="s">
        <v>187</v>
      </c>
      <c r="P14" s="61">
        <v>2</v>
      </c>
      <c r="Q14" s="61">
        <v>3</v>
      </c>
      <c r="R14" s="61">
        <v>4</v>
      </c>
      <c r="S14" s="61">
        <v>5</v>
      </c>
      <c r="T14" s="61">
        <v>6</v>
      </c>
      <c r="U14" s="61">
        <v>7</v>
      </c>
      <c r="V14" s="61">
        <v>8</v>
      </c>
      <c r="W14" s="61">
        <v>9</v>
      </c>
      <c r="X14" s="61">
        <v>10</v>
      </c>
      <c r="Y14" s="61">
        <v>11</v>
      </c>
      <c r="Z14" s="61">
        <v>12</v>
      </c>
      <c r="AA14" s="61">
        <v>13</v>
      </c>
      <c r="AB14" s="6"/>
    </row>
    <row r="15" spans="1:28" s="73" customFormat="1" ht="15.75" customHeight="1" x14ac:dyDescent="0.4">
      <c r="B15" s="71" t="s">
        <v>135</v>
      </c>
      <c r="C15" s="72"/>
      <c r="D15" s="72"/>
      <c r="E15" s="71"/>
      <c r="N15" s="6"/>
      <c r="O15" s="157" t="s">
        <v>552</v>
      </c>
      <c r="P15" s="157" t="s">
        <v>554</v>
      </c>
      <c r="Q15" s="157" t="s">
        <v>556</v>
      </c>
      <c r="R15" s="157" t="s">
        <v>558</v>
      </c>
      <c r="S15" s="157"/>
      <c r="T15" s="157"/>
      <c r="U15" s="157"/>
      <c r="V15" s="157"/>
      <c r="W15" s="157"/>
      <c r="X15" s="157"/>
      <c r="Y15" s="157"/>
      <c r="Z15" s="157"/>
      <c r="AA15" s="157"/>
      <c r="AB15" s="6"/>
    </row>
    <row r="16" spans="1:28" ht="15.75" customHeight="1" x14ac:dyDescent="0.4">
      <c r="F16" s="100" t="s">
        <v>240</v>
      </c>
      <c r="N16" s="6"/>
      <c r="O16" s="167" t="s">
        <v>561</v>
      </c>
      <c r="P16" s="167" t="s">
        <v>560</v>
      </c>
      <c r="Q16" s="167" t="s">
        <v>562</v>
      </c>
      <c r="R16" s="167" t="s">
        <v>563</v>
      </c>
      <c r="S16" s="167"/>
      <c r="T16" s="167"/>
      <c r="U16" s="167"/>
      <c r="V16" s="167"/>
      <c r="W16" s="167"/>
      <c r="X16" s="167"/>
      <c r="Y16" s="167"/>
      <c r="Z16" s="167"/>
      <c r="AA16" s="167"/>
      <c r="AB16" s="6"/>
    </row>
    <row r="17" spans="1:28" ht="15.75" customHeight="1" x14ac:dyDescent="0.4">
      <c r="B17" s="70" t="s">
        <v>129</v>
      </c>
      <c r="C17" s="70" t="s">
        <v>134</v>
      </c>
      <c r="F17" s="84" t="s">
        <v>664</v>
      </c>
      <c r="N17" s="6"/>
      <c r="O17" s="167" t="s">
        <v>559</v>
      </c>
      <c r="P17" s="167"/>
      <c r="Q17" s="167"/>
      <c r="R17" s="167"/>
      <c r="S17" s="167"/>
      <c r="T17" s="167"/>
      <c r="U17" s="167"/>
      <c r="V17" s="167"/>
      <c r="W17" s="167"/>
      <c r="X17" s="167"/>
      <c r="Y17" s="167"/>
      <c r="Z17" s="167"/>
      <c r="AA17" s="167"/>
      <c r="AB17" s="6"/>
    </row>
    <row r="18" spans="1:28" ht="15.75" customHeight="1" x14ac:dyDescent="0.4">
      <c r="B18" s="84" t="s">
        <v>130</v>
      </c>
      <c r="C18" s="84" t="s">
        <v>132</v>
      </c>
      <c r="F18" s="66" t="s">
        <v>337</v>
      </c>
      <c r="N18" s="6"/>
      <c r="O18" s="167"/>
      <c r="P18" s="167"/>
      <c r="Q18" s="167"/>
      <c r="R18" s="167"/>
      <c r="S18" s="167"/>
      <c r="T18" s="167"/>
      <c r="U18" s="167"/>
      <c r="V18" s="167"/>
      <c r="W18" s="167"/>
      <c r="X18" s="167"/>
      <c r="Y18" s="167"/>
      <c r="Z18" s="167"/>
      <c r="AA18" s="6"/>
    </row>
    <row r="19" spans="1:28" ht="15.75" customHeight="1" x14ac:dyDescent="0.4">
      <c r="B19" s="84" t="s">
        <v>131</v>
      </c>
      <c r="C19" s="84" t="s">
        <v>133</v>
      </c>
      <c r="N19" s="6"/>
      <c r="O19" s="167"/>
      <c r="P19" s="167"/>
      <c r="Q19" s="167"/>
      <c r="R19" s="167"/>
      <c r="S19" s="167"/>
      <c r="T19" s="167"/>
      <c r="U19" s="167"/>
      <c r="V19" s="167"/>
      <c r="W19" s="167"/>
      <c r="X19" s="167"/>
      <c r="Y19" s="167"/>
      <c r="Z19" s="167"/>
      <c r="AA19" s="6"/>
    </row>
    <row r="20" spans="1:28" ht="15.75" customHeight="1" x14ac:dyDescent="0.4">
      <c r="B20" s="66" t="s">
        <v>136</v>
      </c>
      <c r="N20" s="6"/>
      <c r="O20" s="167"/>
      <c r="P20" s="167"/>
      <c r="Q20" s="167"/>
      <c r="R20" s="167"/>
      <c r="S20" s="167"/>
      <c r="T20" s="167"/>
      <c r="U20" s="167"/>
      <c r="V20" s="167"/>
      <c r="W20" s="167"/>
      <c r="X20" s="167"/>
      <c r="Y20" s="167"/>
      <c r="Z20" s="167"/>
      <c r="AA20" s="6"/>
    </row>
    <row r="21" spans="1:28" ht="15.75" customHeight="1" x14ac:dyDescent="0.4">
      <c r="N21" s="6"/>
      <c r="O21" s="167"/>
      <c r="P21" s="167"/>
      <c r="Q21" s="167"/>
      <c r="R21" s="167"/>
      <c r="S21" s="167"/>
      <c r="T21" s="167"/>
      <c r="U21" s="167"/>
      <c r="V21" s="167"/>
      <c r="W21" s="167"/>
      <c r="X21" s="167"/>
      <c r="Y21" s="167"/>
      <c r="Z21" s="167"/>
      <c r="AA21" s="6"/>
    </row>
    <row r="22" spans="1:28" ht="15.75" customHeight="1" x14ac:dyDescent="0.4">
      <c r="B22" s="69" t="s">
        <v>137</v>
      </c>
      <c r="D22" s="69" t="s">
        <v>189</v>
      </c>
      <c r="I22" s="69" t="s">
        <v>182</v>
      </c>
      <c r="N22" s="6"/>
      <c r="O22" s="167"/>
      <c r="P22" s="167"/>
      <c r="Q22" s="167"/>
      <c r="R22" s="167"/>
      <c r="S22" s="167"/>
      <c r="T22" s="167"/>
      <c r="U22" s="167"/>
      <c r="V22" s="167"/>
      <c r="W22" s="167"/>
      <c r="X22" s="167"/>
      <c r="Y22" s="167"/>
      <c r="Z22" s="167"/>
      <c r="AA22" s="6"/>
    </row>
    <row r="23" spans="1:28" ht="15.75" customHeight="1" x14ac:dyDescent="0.4">
      <c r="A23" s="47">
        <v>1</v>
      </c>
      <c r="B23" s="85" t="s">
        <v>549</v>
      </c>
      <c r="D23" s="46" t="s">
        <v>150</v>
      </c>
      <c r="E23" s="75" t="s">
        <v>151</v>
      </c>
      <c r="F23" s="46" t="s">
        <v>152</v>
      </c>
      <c r="G23" s="46" t="s">
        <v>153</v>
      </c>
      <c r="I23" s="48" t="s">
        <v>160</v>
      </c>
      <c r="J23" s="48"/>
      <c r="N23" s="6"/>
      <c r="O23" s="60"/>
      <c r="P23" s="60"/>
      <c r="Q23" s="60"/>
      <c r="R23" s="60"/>
      <c r="S23" s="60"/>
      <c r="T23" s="60"/>
      <c r="U23" s="60"/>
      <c r="V23" s="60"/>
      <c r="W23" s="60"/>
      <c r="X23" s="60"/>
      <c r="Y23" s="60"/>
      <c r="Z23" s="60"/>
      <c r="AA23" s="60"/>
      <c r="AB23" s="6"/>
    </row>
    <row r="24" spans="1:28" ht="15.75" customHeight="1" x14ac:dyDescent="0.4">
      <c r="A24" s="47">
        <v>2</v>
      </c>
      <c r="B24" s="86" t="s">
        <v>589</v>
      </c>
      <c r="D24" s="46" t="s">
        <v>147</v>
      </c>
      <c r="E24" s="75">
        <v>1</v>
      </c>
      <c r="F24" s="76">
        <v>1</v>
      </c>
      <c r="G24" s="46">
        <v>1970</v>
      </c>
      <c r="I24" s="84" t="s">
        <v>161</v>
      </c>
      <c r="J24" s="84" t="s">
        <v>171</v>
      </c>
      <c r="N24" s="6"/>
      <c r="O24" s="60"/>
      <c r="P24" s="60"/>
      <c r="Q24" s="60"/>
      <c r="R24" s="60"/>
      <c r="S24" s="60"/>
      <c r="T24" s="60"/>
      <c r="U24" s="60"/>
      <c r="V24" s="60"/>
      <c r="W24" s="60"/>
      <c r="X24" s="60"/>
      <c r="Y24" s="60"/>
      <c r="Z24" s="60"/>
      <c r="AA24" s="60"/>
      <c r="AB24" s="6"/>
    </row>
    <row r="25" spans="1:28" ht="15.75" customHeight="1" x14ac:dyDescent="0.4">
      <c r="A25" s="47">
        <v>3</v>
      </c>
      <c r="B25" s="86" t="s">
        <v>590</v>
      </c>
      <c r="D25" s="46" t="s">
        <v>148</v>
      </c>
      <c r="E25" s="75">
        <v>2</v>
      </c>
      <c r="F25" s="76">
        <v>2</v>
      </c>
      <c r="G25" s="46">
        <v>1971</v>
      </c>
      <c r="I25" s="84" t="s">
        <v>162</v>
      </c>
      <c r="J25" s="84" t="s">
        <v>665</v>
      </c>
      <c r="N25" s="6"/>
      <c r="O25" s="81" t="s">
        <v>233</v>
      </c>
      <c r="P25" s="61" t="s">
        <v>112</v>
      </c>
      <c r="Q25" s="61" t="s">
        <v>115</v>
      </c>
      <c r="R25" s="61" t="s">
        <v>113</v>
      </c>
      <c r="S25" s="61" t="s">
        <v>114</v>
      </c>
      <c r="T25" s="60"/>
      <c r="U25" s="60"/>
      <c r="V25" s="60"/>
      <c r="W25" s="60"/>
      <c r="X25" s="60"/>
      <c r="Y25" s="60"/>
      <c r="Z25" s="60"/>
      <c r="AA25" s="60"/>
      <c r="AB25" s="6"/>
    </row>
    <row r="26" spans="1:28" ht="15.75" customHeight="1" x14ac:dyDescent="0.4">
      <c r="A26" s="47">
        <v>4</v>
      </c>
      <c r="B26" s="86" t="s">
        <v>591</v>
      </c>
      <c r="D26" s="46" t="s">
        <v>12</v>
      </c>
      <c r="E26" s="75">
        <v>3</v>
      </c>
      <c r="F26" s="76">
        <v>3</v>
      </c>
      <c r="G26" s="46">
        <v>1972</v>
      </c>
      <c r="I26" s="84" t="s">
        <v>163</v>
      </c>
      <c r="J26" s="84" t="s">
        <v>172</v>
      </c>
      <c r="N26" s="6"/>
      <c r="O26" s="157" t="s">
        <v>552</v>
      </c>
      <c r="P26" s="167" t="s">
        <v>561</v>
      </c>
      <c r="Q26" s="154" t="str">
        <f t="shared" ref="Q26:Q55" si="0">O26&amp;P26</f>
        <v>1-1. Improvement of Administrative Capacity of Central and Local GovernmentsNational Graduate Institute for Policy Studies (GRIPS)</v>
      </c>
      <c r="R26" s="168" t="s">
        <v>550</v>
      </c>
      <c r="S26" s="168" t="s">
        <v>571</v>
      </c>
      <c r="T26" s="60"/>
      <c r="U26" s="60"/>
      <c r="V26" s="60"/>
      <c r="W26" s="60"/>
      <c r="X26" s="60"/>
      <c r="Y26" s="60"/>
      <c r="Z26" s="60"/>
      <c r="AA26" s="60"/>
      <c r="AB26" s="6"/>
    </row>
    <row r="27" spans="1:28" ht="15.75" customHeight="1" x14ac:dyDescent="0.4">
      <c r="A27" s="47">
        <v>5</v>
      </c>
      <c r="B27" s="86" t="s">
        <v>592</v>
      </c>
      <c r="D27" s="46" t="s">
        <v>13</v>
      </c>
      <c r="E27" s="75">
        <v>4</v>
      </c>
      <c r="F27" s="76">
        <v>4</v>
      </c>
      <c r="G27" s="46">
        <v>1973</v>
      </c>
      <c r="I27" s="84" t="s">
        <v>164</v>
      </c>
      <c r="J27" s="84" t="s">
        <v>173</v>
      </c>
      <c r="N27" s="6"/>
      <c r="O27" s="157" t="s">
        <v>552</v>
      </c>
      <c r="P27" s="167" t="s">
        <v>559</v>
      </c>
      <c r="Q27" s="154" t="str">
        <f t="shared" si="0"/>
        <v>1-1. Improvement of Administrative Capacity of Central and Local GovernmentsHiroshima University</v>
      </c>
      <c r="R27" s="168" t="s">
        <v>570</v>
      </c>
      <c r="S27" s="246" t="s">
        <v>572</v>
      </c>
      <c r="T27" s="60"/>
      <c r="U27" s="60"/>
      <c r="V27" s="60"/>
      <c r="W27" s="60"/>
      <c r="X27" s="60"/>
      <c r="Y27" s="60"/>
      <c r="Z27" s="60"/>
      <c r="AA27" s="60"/>
      <c r="AB27" s="6"/>
    </row>
    <row r="28" spans="1:28" ht="15.75" customHeight="1" x14ac:dyDescent="0.4">
      <c r="A28" s="47">
        <v>6</v>
      </c>
      <c r="B28" s="86" t="s">
        <v>593</v>
      </c>
      <c r="D28" s="46" t="s">
        <v>14</v>
      </c>
      <c r="E28" s="75">
        <v>5</v>
      </c>
      <c r="F28" s="76">
        <v>5</v>
      </c>
      <c r="G28" s="46">
        <v>1974</v>
      </c>
      <c r="I28" s="84" t="s">
        <v>165</v>
      </c>
      <c r="J28" s="84" t="s">
        <v>174</v>
      </c>
      <c r="N28" s="6"/>
      <c r="O28" s="157" t="s">
        <v>554</v>
      </c>
      <c r="P28" s="167" t="s">
        <v>560</v>
      </c>
      <c r="Q28" s="154" t="str">
        <f t="shared" si="0"/>
        <v>1-2. Capacity Building for Economic Planning/ Policy and Public Financial Management/ Public Investment ManagementInternational University of Japan (IUJ)</v>
      </c>
      <c r="R28" s="168" t="s">
        <v>564</v>
      </c>
      <c r="S28" s="168" t="s">
        <v>573</v>
      </c>
      <c r="T28" s="60"/>
      <c r="U28" s="60"/>
      <c r="V28" s="60"/>
      <c r="W28" s="60"/>
      <c r="X28" s="60"/>
      <c r="Y28" s="60"/>
      <c r="Z28" s="60"/>
      <c r="AA28" s="60"/>
      <c r="AB28" s="6"/>
    </row>
    <row r="29" spans="1:28" ht="15.75" customHeight="1" x14ac:dyDescent="0.4">
      <c r="A29" s="47">
        <v>7</v>
      </c>
      <c r="B29" s="86" t="s">
        <v>594</v>
      </c>
      <c r="D29" s="46" t="s">
        <v>8</v>
      </c>
      <c r="E29" s="75">
        <v>6</v>
      </c>
      <c r="F29" s="76">
        <v>6</v>
      </c>
      <c r="G29" s="46">
        <v>1975</v>
      </c>
      <c r="I29" s="84" t="s">
        <v>166</v>
      </c>
      <c r="J29" s="84" t="s">
        <v>175</v>
      </c>
      <c r="N29" s="6"/>
      <c r="O29" s="157" t="s">
        <v>556</v>
      </c>
      <c r="P29" s="167" t="s">
        <v>562</v>
      </c>
      <c r="Q29" s="154" t="str">
        <f t="shared" si="0"/>
        <v>1-3. Capacity Building for Legal Development and OperationKyushu University</v>
      </c>
      <c r="R29" s="168" t="s">
        <v>565</v>
      </c>
      <c r="S29" s="168" t="s">
        <v>574</v>
      </c>
      <c r="T29" s="60"/>
      <c r="U29" s="60"/>
      <c r="V29" s="60"/>
      <c r="W29" s="60"/>
      <c r="X29" s="60"/>
      <c r="Y29" s="60"/>
      <c r="Z29" s="60"/>
      <c r="AA29" s="60"/>
      <c r="AB29" s="6"/>
    </row>
    <row r="30" spans="1:28" ht="15.75" customHeight="1" x14ac:dyDescent="0.4">
      <c r="A30" s="47">
        <v>8</v>
      </c>
      <c r="B30" s="86" t="s">
        <v>595</v>
      </c>
      <c r="D30" s="46" t="s">
        <v>15</v>
      </c>
      <c r="E30" s="75">
        <v>7</v>
      </c>
      <c r="F30" s="76">
        <v>7</v>
      </c>
      <c r="G30" s="46">
        <v>1976</v>
      </c>
      <c r="I30" s="84" t="s">
        <v>167</v>
      </c>
      <c r="J30" s="84" t="s">
        <v>176</v>
      </c>
      <c r="N30" s="6"/>
      <c r="O30" s="157" t="s">
        <v>558</v>
      </c>
      <c r="P30" s="167" t="s">
        <v>563</v>
      </c>
      <c r="Q30" s="154" t="str">
        <f t="shared" si="0"/>
        <v>1-4. Capacity Building for Urban and Regional Development Plans/ PoliciesToyo University</v>
      </c>
      <c r="R30" s="168" t="s">
        <v>566</v>
      </c>
      <c r="S30" s="168" t="s">
        <v>575</v>
      </c>
      <c r="T30" s="60"/>
      <c r="U30" s="60"/>
      <c r="V30" s="60"/>
      <c r="W30" s="60"/>
      <c r="X30" s="60"/>
      <c r="Y30" s="60"/>
      <c r="Z30" s="60"/>
      <c r="AA30" s="60"/>
      <c r="AB30" s="6"/>
    </row>
    <row r="31" spans="1:28" ht="15.75" customHeight="1" x14ac:dyDescent="0.4">
      <c r="A31" s="47">
        <v>9</v>
      </c>
      <c r="B31" s="86" t="s">
        <v>596</v>
      </c>
      <c r="D31" s="46" t="s">
        <v>16</v>
      </c>
      <c r="E31" s="75">
        <v>8</v>
      </c>
      <c r="F31" s="76">
        <v>8</v>
      </c>
      <c r="G31" s="46">
        <v>1977</v>
      </c>
      <c r="I31" s="84" t="s">
        <v>168</v>
      </c>
      <c r="J31" s="84" t="s">
        <v>528</v>
      </c>
      <c r="N31" s="6"/>
      <c r="O31" s="157"/>
      <c r="P31" s="167"/>
      <c r="Q31" s="154" t="str">
        <f t="shared" si="0"/>
        <v/>
      </c>
      <c r="R31" s="168"/>
      <c r="S31" s="168"/>
      <c r="T31" s="60"/>
      <c r="U31" s="60"/>
      <c r="V31" s="60"/>
      <c r="W31" s="60"/>
      <c r="X31" s="60"/>
      <c r="Y31" s="60"/>
      <c r="Z31" s="60"/>
      <c r="AA31" s="60"/>
      <c r="AB31" s="6"/>
    </row>
    <row r="32" spans="1:28" ht="15.75" customHeight="1" x14ac:dyDescent="0.4">
      <c r="A32" s="47">
        <v>10</v>
      </c>
      <c r="B32" s="85" t="s">
        <v>597</v>
      </c>
      <c r="D32" s="46" t="s">
        <v>17</v>
      </c>
      <c r="E32" s="75">
        <v>9</v>
      </c>
      <c r="F32" s="76">
        <v>9</v>
      </c>
      <c r="G32" s="46">
        <v>1978</v>
      </c>
      <c r="I32" s="84" t="s">
        <v>169</v>
      </c>
      <c r="J32" s="84" t="s">
        <v>177</v>
      </c>
      <c r="N32" s="6"/>
      <c r="O32" s="157"/>
      <c r="P32" s="167"/>
      <c r="Q32" s="154" t="str">
        <f t="shared" si="0"/>
        <v/>
      </c>
      <c r="R32" s="168"/>
      <c r="S32" s="168"/>
      <c r="T32" s="60"/>
      <c r="U32" s="60"/>
      <c r="V32" s="60"/>
      <c r="W32" s="60"/>
      <c r="X32" s="60"/>
      <c r="Y32" s="60"/>
      <c r="Z32" s="60"/>
      <c r="AA32" s="60"/>
      <c r="AB32" s="6"/>
    </row>
    <row r="33" spans="1:28" ht="15.75" customHeight="1" x14ac:dyDescent="0.4">
      <c r="A33" s="47">
        <v>11</v>
      </c>
      <c r="B33" s="86" t="s">
        <v>598</v>
      </c>
      <c r="D33" s="46" t="s">
        <v>18</v>
      </c>
      <c r="E33" s="75">
        <v>10</v>
      </c>
      <c r="F33" s="76">
        <v>10</v>
      </c>
      <c r="G33" s="46">
        <v>1979</v>
      </c>
      <c r="I33" s="84" t="s">
        <v>170</v>
      </c>
      <c r="J33" s="84" t="s">
        <v>178</v>
      </c>
      <c r="N33" s="6"/>
      <c r="O33" s="157"/>
      <c r="P33" s="167"/>
      <c r="Q33" s="154" t="str">
        <f t="shared" si="0"/>
        <v/>
      </c>
      <c r="R33" s="168"/>
      <c r="S33" s="168"/>
      <c r="T33" s="60"/>
      <c r="U33" s="60"/>
      <c r="V33" s="60"/>
      <c r="W33" s="60"/>
      <c r="X33" s="60"/>
      <c r="Y33" s="60"/>
      <c r="Z33" s="60"/>
      <c r="AA33" s="60"/>
      <c r="AB33" s="6"/>
    </row>
    <row r="34" spans="1:28" ht="15.75" customHeight="1" x14ac:dyDescent="0.4">
      <c r="A34" s="47">
        <v>12</v>
      </c>
      <c r="B34" s="86" t="s">
        <v>599</v>
      </c>
      <c r="D34" s="46" t="s">
        <v>19</v>
      </c>
      <c r="E34" s="75">
        <v>11</v>
      </c>
      <c r="F34" s="76">
        <v>11</v>
      </c>
      <c r="G34" s="46">
        <v>1980</v>
      </c>
      <c r="I34" s="84"/>
      <c r="J34" s="84"/>
      <c r="N34" s="6"/>
      <c r="O34" s="157"/>
      <c r="P34" s="167"/>
      <c r="Q34" s="154" t="str">
        <f t="shared" si="0"/>
        <v/>
      </c>
      <c r="R34" s="168"/>
      <c r="S34" s="168"/>
      <c r="T34" s="60"/>
      <c r="U34" s="60"/>
      <c r="V34" s="60"/>
      <c r="W34" s="60"/>
      <c r="X34" s="60"/>
      <c r="Y34" s="60"/>
      <c r="Z34" s="60"/>
      <c r="AA34" s="60"/>
      <c r="AB34" s="6"/>
    </row>
    <row r="35" spans="1:28" ht="15.75" customHeight="1" x14ac:dyDescent="0.4">
      <c r="A35" s="47">
        <v>13</v>
      </c>
      <c r="B35" s="85" t="s">
        <v>600</v>
      </c>
      <c r="D35" s="46" t="s">
        <v>20</v>
      </c>
      <c r="E35" s="75">
        <v>12</v>
      </c>
      <c r="F35" s="76">
        <v>12</v>
      </c>
      <c r="G35" s="46">
        <v>1981</v>
      </c>
      <c r="I35" s="84"/>
      <c r="J35" s="84"/>
      <c r="N35" s="6"/>
      <c r="O35" s="156"/>
      <c r="P35" s="167"/>
      <c r="Q35" s="154" t="str">
        <f t="shared" si="0"/>
        <v/>
      </c>
      <c r="R35" s="168"/>
      <c r="S35" s="168"/>
      <c r="T35" s="60"/>
      <c r="U35" s="60"/>
      <c r="V35" s="60"/>
      <c r="W35" s="60"/>
      <c r="X35" s="60"/>
      <c r="Y35" s="60"/>
      <c r="Z35" s="60"/>
      <c r="AA35" s="60"/>
      <c r="AB35" s="6"/>
    </row>
    <row r="36" spans="1:28" ht="15.75" customHeight="1" x14ac:dyDescent="0.4">
      <c r="A36" s="47">
        <v>14</v>
      </c>
      <c r="B36" s="85" t="s">
        <v>601</v>
      </c>
      <c r="F36" s="76">
        <v>13</v>
      </c>
      <c r="G36" s="46">
        <v>1982</v>
      </c>
      <c r="I36" s="84"/>
      <c r="J36" s="84"/>
      <c r="N36" s="6"/>
      <c r="O36" s="156"/>
      <c r="P36" s="167"/>
      <c r="Q36" s="154" t="str">
        <f t="shared" si="0"/>
        <v/>
      </c>
      <c r="R36" s="168"/>
      <c r="S36" s="168"/>
      <c r="T36" s="60"/>
      <c r="U36" s="60"/>
      <c r="V36" s="60"/>
      <c r="W36" s="60"/>
      <c r="X36" s="60"/>
      <c r="Y36" s="60"/>
      <c r="Z36" s="60"/>
      <c r="AA36" s="60"/>
      <c r="AB36" s="6"/>
    </row>
    <row r="37" spans="1:28" ht="15.75" customHeight="1" x14ac:dyDescent="0.4">
      <c r="A37" s="47">
        <v>15</v>
      </c>
      <c r="B37" s="85" t="s">
        <v>602</v>
      </c>
      <c r="F37" s="76">
        <v>14</v>
      </c>
      <c r="G37" s="46">
        <v>1983</v>
      </c>
      <c r="I37" s="84"/>
      <c r="J37" s="84"/>
      <c r="N37" s="6"/>
      <c r="O37" s="156"/>
      <c r="P37" s="167"/>
      <c r="Q37" s="154" t="str">
        <f t="shared" si="0"/>
        <v/>
      </c>
      <c r="R37" s="168"/>
      <c r="S37" s="168"/>
      <c r="T37" s="60"/>
      <c r="U37" s="60"/>
      <c r="V37" s="60"/>
      <c r="W37" s="60"/>
      <c r="X37" s="60"/>
      <c r="Y37" s="60"/>
      <c r="Z37" s="60"/>
      <c r="AA37" s="60"/>
      <c r="AB37" s="6"/>
    </row>
    <row r="38" spans="1:28" ht="15.75" customHeight="1" x14ac:dyDescent="0.4">
      <c r="A38" s="47">
        <v>16</v>
      </c>
      <c r="B38" s="85" t="s">
        <v>603</v>
      </c>
      <c r="F38" s="76">
        <v>15</v>
      </c>
      <c r="G38" s="46">
        <v>1984</v>
      </c>
      <c r="I38" s="84"/>
      <c r="J38" s="84"/>
      <c r="N38" s="6"/>
      <c r="O38" s="156"/>
      <c r="P38" s="167"/>
      <c r="Q38" s="154" t="str">
        <f t="shared" si="0"/>
        <v/>
      </c>
      <c r="R38" s="168"/>
      <c r="S38" s="168"/>
      <c r="T38" s="60"/>
      <c r="U38" s="60"/>
      <c r="V38" s="60"/>
      <c r="W38" s="60"/>
      <c r="X38" s="60"/>
      <c r="Y38" s="60"/>
      <c r="Z38" s="60"/>
      <c r="AA38" s="60"/>
      <c r="AB38" s="6"/>
    </row>
    <row r="39" spans="1:28" ht="15.75" customHeight="1" x14ac:dyDescent="0.4">
      <c r="A39" s="47">
        <v>17</v>
      </c>
      <c r="B39" s="85" t="s">
        <v>604</v>
      </c>
      <c r="F39" s="76">
        <v>16</v>
      </c>
      <c r="G39" s="46">
        <v>1985</v>
      </c>
      <c r="I39" s="84"/>
      <c r="J39" s="84"/>
      <c r="N39" s="6"/>
      <c r="O39" s="156"/>
      <c r="P39" s="167"/>
      <c r="Q39" s="154" t="str">
        <f t="shared" si="0"/>
        <v/>
      </c>
      <c r="R39" s="168"/>
      <c r="S39" s="168"/>
      <c r="T39" s="60"/>
      <c r="U39" s="60"/>
      <c r="V39" s="60"/>
      <c r="W39" s="60"/>
      <c r="X39" s="60"/>
      <c r="Y39" s="60"/>
      <c r="Z39" s="60"/>
      <c r="AA39" s="60"/>
      <c r="AB39" s="6"/>
    </row>
    <row r="40" spans="1:28" ht="15.75" customHeight="1" x14ac:dyDescent="0.4">
      <c r="A40" s="47">
        <v>18</v>
      </c>
      <c r="B40" s="85" t="s">
        <v>605</v>
      </c>
      <c r="F40" s="76">
        <v>17</v>
      </c>
      <c r="G40" s="46">
        <v>1986</v>
      </c>
      <c r="I40" s="84"/>
      <c r="J40" s="84"/>
      <c r="N40" s="6"/>
      <c r="O40" s="156"/>
      <c r="P40" s="167"/>
      <c r="Q40" s="154" t="str">
        <f t="shared" si="0"/>
        <v/>
      </c>
      <c r="R40" s="168"/>
      <c r="S40" s="168"/>
      <c r="T40" s="60"/>
      <c r="U40" s="60"/>
      <c r="V40" s="60"/>
      <c r="W40" s="60"/>
      <c r="X40" s="60"/>
      <c r="Y40" s="60"/>
      <c r="Z40" s="60"/>
      <c r="AA40" s="60"/>
      <c r="AB40" s="6"/>
    </row>
    <row r="41" spans="1:28" ht="15.75" customHeight="1" x14ac:dyDescent="0.4">
      <c r="A41" s="47">
        <v>19</v>
      </c>
      <c r="B41" s="85" t="s">
        <v>606</v>
      </c>
      <c r="F41" s="76">
        <v>18</v>
      </c>
      <c r="G41" s="46">
        <v>1987</v>
      </c>
      <c r="N41" s="6"/>
      <c r="O41" s="156"/>
      <c r="P41" s="167"/>
      <c r="Q41" s="154" t="str">
        <f t="shared" si="0"/>
        <v/>
      </c>
      <c r="R41" s="168"/>
      <c r="S41" s="168"/>
      <c r="T41" s="60"/>
      <c r="U41" s="60"/>
      <c r="V41" s="60"/>
      <c r="W41" s="60"/>
      <c r="X41" s="60"/>
      <c r="Y41" s="60"/>
      <c r="Z41" s="60"/>
      <c r="AA41" s="60"/>
      <c r="AB41" s="6"/>
    </row>
    <row r="42" spans="1:28" ht="15.75" customHeight="1" x14ac:dyDescent="0.4">
      <c r="A42" s="47">
        <v>20</v>
      </c>
      <c r="B42" s="85" t="s">
        <v>607</v>
      </c>
      <c r="F42" s="76">
        <v>19</v>
      </c>
      <c r="G42" s="46">
        <v>1988</v>
      </c>
      <c r="N42" s="6"/>
      <c r="O42" s="156"/>
      <c r="P42" s="167"/>
      <c r="Q42" s="154" t="str">
        <f t="shared" si="0"/>
        <v/>
      </c>
      <c r="R42" s="168"/>
      <c r="S42" s="168"/>
      <c r="T42" s="60"/>
      <c r="U42" s="60"/>
      <c r="V42" s="60"/>
      <c r="W42" s="60"/>
      <c r="X42" s="60"/>
      <c r="Y42" s="60"/>
      <c r="Z42" s="60"/>
      <c r="AA42" s="60"/>
      <c r="AB42" s="6"/>
    </row>
    <row r="43" spans="1:28" ht="15.75" customHeight="1" x14ac:dyDescent="0.4">
      <c r="A43" s="47">
        <v>21</v>
      </c>
      <c r="B43" s="85" t="s">
        <v>608</v>
      </c>
      <c r="F43" s="76">
        <v>20</v>
      </c>
      <c r="G43" s="46">
        <v>1989</v>
      </c>
      <c r="N43" s="6"/>
      <c r="O43" s="156"/>
      <c r="P43" s="167"/>
      <c r="Q43" s="154" t="str">
        <f t="shared" si="0"/>
        <v/>
      </c>
      <c r="R43" s="168"/>
      <c r="S43" s="168"/>
      <c r="T43" s="60"/>
      <c r="U43" s="60"/>
      <c r="V43" s="60"/>
      <c r="W43" s="60"/>
      <c r="X43" s="60"/>
      <c r="Y43" s="60"/>
      <c r="Z43" s="60"/>
      <c r="AA43" s="60"/>
      <c r="AB43" s="6"/>
    </row>
    <row r="44" spans="1:28" ht="15.75" customHeight="1" x14ac:dyDescent="0.4">
      <c r="A44" s="47">
        <v>22</v>
      </c>
      <c r="B44" s="85" t="s">
        <v>609</v>
      </c>
      <c r="F44" s="76">
        <v>21</v>
      </c>
      <c r="G44" s="46">
        <v>1990</v>
      </c>
      <c r="N44" s="6"/>
      <c r="O44" s="156"/>
      <c r="P44" s="167"/>
      <c r="Q44" s="154" t="str">
        <f t="shared" si="0"/>
        <v/>
      </c>
      <c r="R44" s="168"/>
      <c r="S44" s="168"/>
      <c r="T44" s="60"/>
      <c r="U44" s="60"/>
      <c r="V44" s="60"/>
      <c r="W44" s="60"/>
      <c r="X44" s="60"/>
      <c r="Y44" s="60"/>
      <c r="Z44" s="60"/>
      <c r="AA44" s="60"/>
      <c r="AB44" s="6"/>
    </row>
    <row r="45" spans="1:28" ht="15.75" customHeight="1" x14ac:dyDescent="0.4">
      <c r="A45" s="47">
        <v>23</v>
      </c>
      <c r="B45" s="85" t="s">
        <v>610</v>
      </c>
      <c r="F45" s="76">
        <v>22</v>
      </c>
      <c r="G45" s="46">
        <v>1991</v>
      </c>
      <c r="N45" s="6"/>
      <c r="O45" s="156"/>
      <c r="P45" s="167"/>
      <c r="Q45" s="154" t="str">
        <f t="shared" si="0"/>
        <v/>
      </c>
      <c r="R45" s="168"/>
      <c r="S45" s="168"/>
      <c r="T45" s="60"/>
      <c r="U45" s="60"/>
      <c r="V45" s="60"/>
      <c r="W45" s="60"/>
      <c r="X45" s="60"/>
      <c r="Y45" s="60"/>
      <c r="Z45" s="60"/>
      <c r="AA45" s="60"/>
      <c r="AB45" s="6"/>
    </row>
    <row r="46" spans="1:28" ht="15.75" customHeight="1" x14ac:dyDescent="0.4">
      <c r="A46" s="47">
        <v>24</v>
      </c>
      <c r="B46" s="85" t="s">
        <v>611</v>
      </c>
      <c r="F46" s="76">
        <v>23</v>
      </c>
      <c r="G46" s="46">
        <v>1992</v>
      </c>
      <c r="N46" s="6"/>
      <c r="O46" s="156"/>
      <c r="P46" s="167"/>
      <c r="Q46" s="154" t="str">
        <f t="shared" si="0"/>
        <v/>
      </c>
      <c r="R46" s="168"/>
      <c r="S46" s="168"/>
      <c r="T46" s="60"/>
      <c r="U46" s="60"/>
      <c r="V46" s="60"/>
      <c r="W46" s="60"/>
      <c r="X46" s="60"/>
      <c r="Y46" s="60"/>
      <c r="Z46" s="60"/>
      <c r="AA46" s="60"/>
      <c r="AB46" s="6"/>
    </row>
    <row r="47" spans="1:28" ht="15.75" customHeight="1" x14ac:dyDescent="0.4">
      <c r="A47" s="47">
        <v>25</v>
      </c>
      <c r="B47" s="85" t="s">
        <v>612</v>
      </c>
      <c r="F47" s="76">
        <v>24</v>
      </c>
      <c r="G47" s="46">
        <v>1993</v>
      </c>
      <c r="N47" s="6"/>
      <c r="O47" s="156"/>
      <c r="P47" s="167"/>
      <c r="Q47" s="154" t="str">
        <f t="shared" si="0"/>
        <v/>
      </c>
      <c r="R47" s="168"/>
      <c r="S47" s="168"/>
      <c r="T47" s="60"/>
      <c r="U47" s="60"/>
      <c r="V47" s="60"/>
      <c r="W47" s="60"/>
      <c r="X47" s="60"/>
      <c r="Y47" s="60"/>
      <c r="Z47" s="60"/>
      <c r="AA47" s="60"/>
      <c r="AB47" s="6"/>
    </row>
    <row r="48" spans="1:28" ht="15.75" customHeight="1" x14ac:dyDescent="0.4">
      <c r="A48" s="47">
        <v>26</v>
      </c>
      <c r="B48" s="85" t="s">
        <v>613</v>
      </c>
      <c r="F48" s="76">
        <v>25</v>
      </c>
      <c r="G48" s="46">
        <v>1994</v>
      </c>
      <c r="N48" s="6"/>
      <c r="O48" s="156"/>
      <c r="P48" s="167"/>
      <c r="Q48" s="154" t="str">
        <f t="shared" si="0"/>
        <v/>
      </c>
      <c r="R48" s="168"/>
      <c r="S48" s="168"/>
      <c r="T48" s="60"/>
      <c r="U48" s="60"/>
      <c r="V48" s="60"/>
      <c r="W48" s="60"/>
      <c r="X48" s="60"/>
      <c r="Y48" s="60"/>
      <c r="Z48" s="60"/>
      <c r="AA48" s="60"/>
      <c r="AB48" s="6"/>
    </row>
    <row r="49" spans="1:28" ht="15.75" customHeight="1" x14ac:dyDescent="0.4">
      <c r="A49" s="47">
        <v>27</v>
      </c>
      <c r="B49" s="85" t="s">
        <v>614</v>
      </c>
      <c r="F49" s="76">
        <v>26</v>
      </c>
      <c r="G49" s="46">
        <v>1995</v>
      </c>
      <c r="N49" s="6"/>
      <c r="O49" s="156"/>
      <c r="P49" s="167"/>
      <c r="Q49" s="154" t="str">
        <f t="shared" si="0"/>
        <v/>
      </c>
      <c r="R49" s="168"/>
      <c r="S49" s="168"/>
      <c r="T49" s="60"/>
      <c r="U49" s="60"/>
      <c r="V49" s="60"/>
      <c r="W49" s="60"/>
      <c r="X49" s="60"/>
      <c r="Y49" s="60"/>
      <c r="Z49" s="60"/>
      <c r="AA49" s="60"/>
      <c r="AB49" s="6"/>
    </row>
    <row r="50" spans="1:28" ht="15.75" customHeight="1" x14ac:dyDescent="0.4">
      <c r="A50" s="47">
        <v>28</v>
      </c>
      <c r="B50" s="85" t="s">
        <v>615</v>
      </c>
      <c r="F50" s="76">
        <v>27</v>
      </c>
      <c r="G50" s="46">
        <v>1996</v>
      </c>
      <c r="N50" s="6"/>
      <c r="O50" s="156"/>
      <c r="P50" s="167"/>
      <c r="Q50" s="154" t="str">
        <f t="shared" si="0"/>
        <v/>
      </c>
      <c r="R50" s="168"/>
      <c r="S50" s="168"/>
      <c r="T50" s="60"/>
      <c r="U50" s="60"/>
      <c r="V50" s="60"/>
      <c r="W50" s="60"/>
      <c r="X50" s="60"/>
      <c r="Y50" s="60"/>
      <c r="Z50" s="60"/>
      <c r="AA50" s="60"/>
      <c r="AB50" s="6"/>
    </row>
    <row r="51" spans="1:28" ht="15.75" customHeight="1" x14ac:dyDescent="0.4">
      <c r="A51" s="47">
        <v>29</v>
      </c>
      <c r="B51" s="85" t="s">
        <v>616</v>
      </c>
      <c r="F51" s="76">
        <v>28</v>
      </c>
      <c r="G51" s="46">
        <v>1997</v>
      </c>
      <c r="N51" s="6"/>
      <c r="O51" s="156"/>
      <c r="P51" s="167"/>
      <c r="Q51" s="154" t="str">
        <f t="shared" si="0"/>
        <v/>
      </c>
      <c r="R51" s="168"/>
      <c r="S51" s="168"/>
      <c r="T51" s="60"/>
      <c r="U51" s="60"/>
      <c r="V51" s="60"/>
      <c r="W51" s="60"/>
      <c r="X51" s="60"/>
      <c r="Y51" s="60"/>
      <c r="Z51" s="60"/>
      <c r="AA51" s="60"/>
      <c r="AB51" s="6"/>
    </row>
    <row r="52" spans="1:28" ht="15.75" customHeight="1" x14ac:dyDescent="0.4">
      <c r="A52" s="47">
        <v>30</v>
      </c>
      <c r="B52" s="85" t="s">
        <v>617</v>
      </c>
      <c r="F52" s="76">
        <v>29</v>
      </c>
      <c r="G52" s="46">
        <v>1998</v>
      </c>
      <c r="N52" s="6"/>
      <c r="O52" s="156"/>
      <c r="P52" s="167"/>
      <c r="Q52" s="154" t="str">
        <f t="shared" si="0"/>
        <v/>
      </c>
      <c r="R52" s="168"/>
      <c r="S52" s="168"/>
      <c r="T52" s="60"/>
      <c r="U52" s="60"/>
      <c r="V52" s="60"/>
      <c r="W52" s="60"/>
      <c r="X52" s="60"/>
      <c r="Y52" s="60"/>
      <c r="Z52" s="60"/>
      <c r="AA52" s="60"/>
      <c r="AB52" s="6"/>
    </row>
    <row r="53" spans="1:28" ht="15.75" customHeight="1" x14ac:dyDescent="0.4">
      <c r="A53" s="47">
        <v>31</v>
      </c>
      <c r="B53" s="85" t="s">
        <v>618</v>
      </c>
      <c r="F53" s="76">
        <v>30</v>
      </c>
      <c r="G53" s="46">
        <v>1999</v>
      </c>
      <c r="N53" s="6"/>
      <c r="O53" s="156"/>
      <c r="P53" s="167"/>
      <c r="Q53" s="154" t="str">
        <f t="shared" si="0"/>
        <v/>
      </c>
      <c r="R53" s="168"/>
      <c r="S53" s="168"/>
      <c r="T53" s="60"/>
      <c r="U53" s="60"/>
      <c r="V53" s="60"/>
      <c r="W53" s="60"/>
      <c r="X53" s="60"/>
      <c r="Y53" s="60"/>
      <c r="Z53" s="60"/>
      <c r="AA53" s="60"/>
      <c r="AB53" s="6"/>
    </row>
    <row r="54" spans="1:28" ht="15.75" customHeight="1" x14ac:dyDescent="0.4">
      <c r="A54" s="47">
        <v>32</v>
      </c>
      <c r="B54" s="85" t="s">
        <v>619</v>
      </c>
      <c r="F54" s="76">
        <v>31</v>
      </c>
      <c r="G54" s="46">
        <v>2000</v>
      </c>
      <c r="N54" s="6"/>
      <c r="O54" s="156"/>
      <c r="P54" s="167"/>
      <c r="Q54" s="154" t="str">
        <f t="shared" si="0"/>
        <v/>
      </c>
      <c r="R54" s="168"/>
      <c r="S54" s="168"/>
      <c r="T54" s="60"/>
      <c r="U54" s="60"/>
      <c r="V54" s="60"/>
      <c r="W54" s="60"/>
      <c r="X54" s="60"/>
      <c r="Y54" s="60"/>
      <c r="Z54" s="60"/>
      <c r="AA54" s="60"/>
      <c r="AB54" s="6"/>
    </row>
    <row r="55" spans="1:28" ht="15.75" customHeight="1" x14ac:dyDescent="0.4">
      <c r="A55" s="47">
        <v>33</v>
      </c>
      <c r="B55" s="85" t="s">
        <v>620</v>
      </c>
      <c r="G55" s="46">
        <v>2001</v>
      </c>
      <c r="N55" s="6"/>
      <c r="O55" s="156"/>
      <c r="P55" s="167"/>
      <c r="Q55" s="154" t="str">
        <f t="shared" si="0"/>
        <v/>
      </c>
      <c r="R55" s="168"/>
      <c r="S55" s="168"/>
      <c r="T55" s="60"/>
      <c r="U55" s="60"/>
      <c r="V55" s="60"/>
      <c r="W55" s="60"/>
      <c r="X55" s="60"/>
      <c r="Y55" s="60"/>
      <c r="Z55" s="60"/>
      <c r="AA55" s="60"/>
      <c r="AB55" s="6"/>
    </row>
    <row r="56" spans="1:28" ht="15.75" customHeight="1" x14ac:dyDescent="0.4">
      <c r="A56" s="47">
        <v>34</v>
      </c>
      <c r="B56" s="85" t="s">
        <v>621</v>
      </c>
      <c r="G56" s="46">
        <v>2002</v>
      </c>
      <c r="N56" s="6"/>
      <c r="O56" s="60"/>
      <c r="P56" s="60"/>
      <c r="Q56" s="60"/>
      <c r="R56" s="60"/>
      <c r="S56" s="60"/>
      <c r="T56" s="60"/>
      <c r="U56" s="60"/>
      <c r="V56" s="60"/>
      <c r="W56" s="60"/>
      <c r="X56" s="60"/>
      <c r="Y56" s="60"/>
      <c r="Z56" s="60"/>
      <c r="AA56" s="60"/>
      <c r="AB56" s="6"/>
    </row>
    <row r="57" spans="1:28" ht="15.75" customHeight="1" x14ac:dyDescent="0.4">
      <c r="A57" s="47">
        <v>35</v>
      </c>
      <c r="B57" s="85" t="s">
        <v>622</v>
      </c>
      <c r="G57" s="46">
        <v>2003</v>
      </c>
      <c r="N57" s="6"/>
      <c r="O57" s="60"/>
      <c r="P57" s="60"/>
      <c r="Q57" s="60"/>
      <c r="R57" s="60"/>
      <c r="S57" s="60"/>
      <c r="T57" s="60"/>
      <c r="U57" s="60"/>
      <c r="V57" s="60"/>
      <c r="W57" s="60"/>
      <c r="X57" s="60"/>
      <c r="Y57" s="60"/>
      <c r="Z57" s="60"/>
      <c r="AA57" s="60"/>
      <c r="AB57" s="6"/>
    </row>
    <row r="58" spans="1:28" ht="15.75" customHeight="1" x14ac:dyDescent="0.4">
      <c r="A58" s="47">
        <v>36</v>
      </c>
      <c r="B58" s="85" t="s">
        <v>623</v>
      </c>
      <c r="G58" s="46">
        <v>2004</v>
      </c>
      <c r="N58" s="6"/>
      <c r="O58" s="81" t="s">
        <v>378</v>
      </c>
      <c r="P58" s="61">
        <v>2</v>
      </c>
      <c r="Q58" s="61">
        <v>3</v>
      </c>
      <c r="R58" s="61">
        <v>4</v>
      </c>
      <c r="S58" s="61">
        <v>5</v>
      </c>
      <c r="T58" s="61">
        <v>6</v>
      </c>
      <c r="U58" s="61">
        <v>7</v>
      </c>
      <c r="V58" s="61">
        <v>8</v>
      </c>
      <c r="W58" s="61">
        <v>9</v>
      </c>
      <c r="X58" s="61">
        <v>10</v>
      </c>
      <c r="Y58" s="61">
        <v>11</v>
      </c>
      <c r="Z58" s="61">
        <v>12</v>
      </c>
      <c r="AA58" s="61">
        <v>13</v>
      </c>
      <c r="AB58" s="6"/>
    </row>
    <row r="59" spans="1:28" ht="15.75" customHeight="1" x14ac:dyDescent="0.4">
      <c r="A59" s="47">
        <v>37</v>
      </c>
      <c r="B59" s="85" t="s">
        <v>624</v>
      </c>
      <c r="G59" s="46">
        <v>2005</v>
      </c>
      <c r="N59" s="6"/>
      <c r="O59" s="157" t="s">
        <v>552</v>
      </c>
      <c r="P59" s="157" t="s">
        <v>553</v>
      </c>
      <c r="Q59" s="157" t="s">
        <v>555</v>
      </c>
      <c r="R59" s="157" t="s">
        <v>557</v>
      </c>
      <c r="S59" s="157"/>
      <c r="T59" s="157"/>
      <c r="U59" s="157"/>
      <c r="V59" s="157"/>
      <c r="W59" s="157"/>
      <c r="X59" s="157"/>
      <c r="Y59" s="157"/>
      <c r="Z59" s="157"/>
      <c r="AA59" s="157"/>
      <c r="AB59" s="6"/>
    </row>
    <row r="60" spans="1:28" ht="15.75" customHeight="1" x14ac:dyDescent="0.4">
      <c r="A60" s="47">
        <v>38</v>
      </c>
      <c r="B60" s="85" t="s">
        <v>625</v>
      </c>
      <c r="G60" s="46">
        <v>2006</v>
      </c>
      <c r="N60" s="8">
        <v>1</v>
      </c>
      <c r="O60" s="168" t="s">
        <v>576</v>
      </c>
      <c r="P60" s="168" t="s">
        <v>578</v>
      </c>
      <c r="Q60" s="168" t="s">
        <v>586</v>
      </c>
      <c r="R60" s="168" t="s">
        <v>657</v>
      </c>
      <c r="S60" s="168"/>
      <c r="T60" s="168"/>
      <c r="U60" s="168"/>
      <c r="V60" s="168"/>
      <c r="W60" s="168"/>
      <c r="X60" s="168"/>
      <c r="Y60" s="168"/>
      <c r="Z60" s="168"/>
      <c r="AA60" s="168"/>
      <c r="AB60" s="8"/>
    </row>
    <row r="61" spans="1:28" ht="15.75" customHeight="1" x14ac:dyDescent="0.4">
      <c r="A61" s="47">
        <v>39</v>
      </c>
      <c r="B61" s="85" t="s">
        <v>626</v>
      </c>
      <c r="G61" s="46">
        <v>2007</v>
      </c>
      <c r="N61" s="6">
        <v>2</v>
      </c>
      <c r="O61" s="168" t="s">
        <v>577</v>
      </c>
      <c r="P61" s="168" t="s">
        <v>582</v>
      </c>
      <c r="Q61" s="168" t="s">
        <v>577</v>
      </c>
      <c r="R61" s="168" t="s">
        <v>658</v>
      </c>
      <c r="S61" s="168"/>
      <c r="T61" s="168"/>
      <c r="U61" s="168"/>
      <c r="V61" s="168"/>
      <c r="W61" s="168"/>
      <c r="X61" s="168"/>
      <c r="Y61" s="168"/>
      <c r="Z61" s="168"/>
      <c r="AA61" s="168"/>
      <c r="AB61" s="6"/>
    </row>
    <row r="62" spans="1:28" ht="15.75" customHeight="1" x14ac:dyDescent="0.4">
      <c r="A62" s="47">
        <v>40</v>
      </c>
      <c r="B62" s="85" t="s">
        <v>627</v>
      </c>
      <c r="G62" s="46">
        <v>2008</v>
      </c>
      <c r="N62" s="8">
        <v>3</v>
      </c>
      <c r="O62" s="168" t="s">
        <v>578</v>
      </c>
      <c r="P62" s="168" t="s">
        <v>583</v>
      </c>
      <c r="Q62" s="168" t="s">
        <v>578</v>
      </c>
      <c r="R62" s="168" t="s">
        <v>663</v>
      </c>
      <c r="S62" s="168"/>
      <c r="T62" s="168"/>
      <c r="U62" s="168"/>
      <c r="V62" s="168"/>
      <c r="W62" s="168"/>
      <c r="X62" s="168"/>
      <c r="Y62" s="168"/>
      <c r="Z62" s="168"/>
      <c r="AA62" s="168"/>
      <c r="AB62" s="6"/>
    </row>
    <row r="63" spans="1:28" ht="15.75" customHeight="1" x14ac:dyDescent="0.4">
      <c r="A63" s="47">
        <v>41</v>
      </c>
      <c r="B63" s="85" t="s">
        <v>628</v>
      </c>
      <c r="G63" s="46">
        <v>2009</v>
      </c>
      <c r="N63" s="6">
        <v>4</v>
      </c>
      <c r="O63" s="168" t="s">
        <v>653</v>
      </c>
      <c r="P63" s="168" t="s">
        <v>584</v>
      </c>
      <c r="Q63" s="168" t="s">
        <v>653</v>
      </c>
      <c r="R63" s="168" t="s">
        <v>659</v>
      </c>
      <c r="S63" s="168"/>
      <c r="T63" s="168"/>
      <c r="U63" s="168"/>
      <c r="V63" s="168"/>
      <c r="W63" s="168"/>
      <c r="X63" s="168"/>
      <c r="Y63" s="168"/>
      <c r="Z63" s="168"/>
      <c r="AA63" s="168"/>
      <c r="AB63" s="6"/>
    </row>
    <row r="64" spans="1:28" ht="15.75" customHeight="1" x14ac:dyDescent="0.4">
      <c r="A64" s="47">
        <v>42</v>
      </c>
      <c r="B64" s="85" t="s">
        <v>629</v>
      </c>
      <c r="G64" s="46">
        <v>2010</v>
      </c>
      <c r="N64" s="8">
        <v>5</v>
      </c>
      <c r="O64" s="168" t="s">
        <v>654</v>
      </c>
      <c r="P64" s="168" t="s">
        <v>579</v>
      </c>
      <c r="Q64" s="168" t="s">
        <v>587</v>
      </c>
      <c r="R64" s="168" t="s">
        <v>660</v>
      </c>
      <c r="S64" s="168"/>
      <c r="T64" s="168"/>
      <c r="U64" s="168"/>
      <c r="V64" s="168"/>
      <c r="W64" s="168"/>
      <c r="X64" s="168"/>
      <c r="Y64" s="168"/>
      <c r="Z64" s="168"/>
      <c r="AA64" s="168"/>
      <c r="AB64" s="6"/>
    </row>
    <row r="65" spans="1:28" ht="15.75" customHeight="1" x14ac:dyDescent="0.4">
      <c r="A65" s="47">
        <v>43</v>
      </c>
      <c r="B65" s="85" t="s">
        <v>630</v>
      </c>
      <c r="G65" s="46">
        <v>2011</v>
      </c>
      <c r="N65" s="6">
        <v>6</v>
      </c>
      <c r="O65" s="168" t="s">
        <v>579</v>
      </c>
      <c r="P65" s="168" t="s">
        <v>657</v>
      </c>
      <c r="Q65" s="168" t="s">
        <v>580</v>
      </c>
      <c r="R65" s="168" t="s">
        <v>661</v>
      </c>
      <c r="S65" s="168"/>
      <c r="T65" s="169"/>
      <c r="U65" s="168"/>
      <c r="V65" s="168"/>
      <c r="W65" s="168"/>
      <c r="X65" s="168"/>
      <c r="Y65" s="168"/>
      <c r="Z65" s="168"/>
      <c r="AA65" s="168"/>
      <c r="AB65" s="6"/>
    </row>
    <row r="66" spans="1:28" ht="15.75" customHeight="1" x14ac:dyDescent="0.4">
      <c r="A66" s="47">
        <v>44</v>
      </c>
      <c r="B66" s="85" t="s">
        <v>631</v>
      </c>
      <c r="G66" s="46">
        <v>2012</v>
      </c>
      <c r="N66" s="8">
        <v>7</v>
      </c>
      <c r="O66" s="168" t="s">
        <v>655</v>
      </c>
      <c r="P66" s="168" t="s">
        <v>585</v>
      </c>
      <c r="Q66" s="168" t="s">
        <v>581</v>
      </c>
      <c r="R66" s="168" t="s">
        <v>662</v>
      </c>
      <c r="S66" s="168"/>
      <c r="T66" s="169"/>
      <c r="U66" s="168"/>
      <c r="V66" s="168"/>
      <c r="W66" s="168"/>
      <c r="X66" s="168"/>
      <c r="Y66" s="168"/>
      <c r="Z66" s="168"/>
      <c r="AA66" s="168"/>
      <c r="AB66" s="6"/>
    </row>
    <row r="67" spans="1:28" ht="15.75" customHeight="1" x14ac:dyDescent="0.4">
      <c r="A67" s="47">
        <v>45</v>
      </c>
      <c r="B67" s="85" t="s">
        <v>632</v>
      </c>
      <c r="G67" s="46">
        <v>2013</v>
      </c>
      <c r="N67" s="6">
        <v>8</v>
      </c>
      <c r="O67" s="168" t="s">
        <v>656</v>
      </c>
      <c r="P67" s="168" t="s">
        <v>580</v>
      </c>
      <c r="Q67" s="168"/>
      <c r="R67" s="168" t="s">
        <v>580</v>
      </c>
      <c r="S67" s="168"/>
      <c r="T67" s="168"/>
      <c r="U67" s="168"/>
      <c r="V67" s="168"/>
      <c r="W67" s="168"/>
      <c r="X67" s="168"/>
      <c r="Y67" s="168"/>
      <c r="Z67" s="168"/>
      <c r="AA67" s="168"/>
      <c r="AB67" s="6"/>
    </row>
    <row r="68" spans="1:28" ht="15.75" customHeight="1" x14ac:dyDescent="0.4">
      <c r="A68" s="47">
        <v>46</v>
      </c>
      <c r="B68" s="85" t="s">
        <v>633</v>
      </c>
      <c r="G68" s="46">
        <v>2014</v>
      </c>
      <c r="N68" s="8">
        <v>9</v>
      </c>
      <c r="O68" s="168" t="s">
        <v>580</v>
      </c>
      <c r="P68" s="168" t="s">
        <v>581</v>
      </c>
      <c r="Q68" s="168"/>
      <c r="R68" s="168" t="s">
        <v>581</v>
      </c>
      <c r="S68" s="168"/>
      <c r="T68" s="168"/>
      <c r="U68" s="168"/>
      <c r="V68" s="168"/>
      <c r="W68" s="168"/>
      <c r="X68" s="168"/>
      <c r="Y68" s="168"/>
      <c r="Z68" s="168"/>
      <c r="AA68" s="168"/>
      <c r="AB68" s="6"/>
    </row>
    <row r="69" spans="1:28" ht="15.75" customHeight="1" x14ac:dyDescent="0.4">
      <c r="A69" s="47">
        <v>47</v>
      </c>
      <c r="B69" s="85" t="s">
        <v>634</v>
      </c>
      <c r="G69" s="46">
        <v>2015</v>
      </c>
      <c r="N69" s="6">
        <v>10</v>
      </c>
      <c r="O69" s="168" t="s">
        <v>581</v>
      </c>
      <c r="P69" s="168"/>
      <c r="Q69" s="168"/>
      <c r="R69" s="168"/>
      <c r="S69" s="168"/>
      <c r="T69" s="168"/>
      <c r="U69" s="168"/>
      <c r="V69" s="168"/>
      <c r="W69" s="168"/>
      <c r="X69" s="168"/>
      <c r="Y69" s="168"/>
      <c r="Z69" s="168"/>
      <c r="AA69" s="168"/>
      <c r="AB69" s="6"/>
    </row>
    <row r="70" spans="1:28" ht="15.75" customHeight="1" x14ac:dyDescent="0.4">
      <c r="B70" s="1177" t="s">
        <v>338</v>
      </c>
      <c r="C70" s="290"/>
      <c r="D70" s="290"/>
      <c r="G70" s="46">
        <v>2016</v>
      </c>
      <c r="N70" s="8">
        <v>11</v>
      </c>
      <c r="O70" s="168"/>
      <c r="P70" s="168"/>
      <c r="Q70" s="168"/>
      <c r="R70" s="168"/>
      <c r="S70" s="168"/>
      <c r="T70" s="168"/>
      <c r="U70" s="168"/>
      <c r="V70" s="168"/>
      <c r="W70" s="168"/>
      <c r="X70" s="168"/>
      <c r="Y70" s="168"/>
      <c r="Z70" s="168"/>
      <c r="AA70" s="168"/>
      <c r="AB70" s="6"/>
    </row>
    <row r="71" spans="1:28" ht="15.75" customHeight="1" x14ac:dyDescent="0.4">
      <c r="B71" s="290"/>
      <c r="C71" s="290"/>
      <c r="D71" s="290"/>
      <c r="G71" s="46">
        <v>2017</v>
      </c>
      <c r="N71" s="6">
        <v>12</v>
      </c>
      <c r="O71" s="168"/>
      <c r="P71" s="168"/>
      <c r="Q71" s="168"/>
      <c r="R71" s="168"/>
      <c r="S71" s="168"/>
      <c r="T71" s="168"/>
      <c r="U71" s="168"/>
      <c r="V71" s="168"/>
      <c r="W71" s="168"/>
      <c r="X71" s="168"/>
      <c r="Y71" s="168"/>
      <c r="Z71" s="168"/>
      <c r="AA71" s="168"/>
      <c r="AB71" s="6"/>
    </row>
    <row r="72" spans="1:28" ht="15.75" customHeight="1" x14ac:dyDescent="0.4">
      <c r="B72" s="290"/>
      <c r="C72" s="290"/>
      <c r="D72" s="290"/>
      <c r="G72" s="46">
        <v>2018</v>
      </c>
      <c r="N72" s="8">
        <v>13</v>
      </c>
      <c r="O72" s="168"/>
      <c r="P72" s="168"/>
      <c r="Q72" s="168"/>
      <c r="R72" s="168"/>
      <c r="S72" s="168"/>
      <c r="T72" s="168"/>
      <c r="U72" s="168"/>
      <c r="V72" s="168"/>
      <c r="W72" s="168"/>
      <c r="X72" s="168"/>
      <c r="Y72" s="168"/>
      <c r="Z72" s="168"/>
      <c r="AA72" s="168"/>
      <c r="AB72" s="6"/>
    </row>
    <row r="73" spans="1:28" ht="15.75" customHeight="1" x14ac:dyDescent="0.4">
      <c r="B73" s="290"/>
      <c r="C73" s="290"/>
      <c r="D73" s="290"/>
      <c r="G73" s="46">
        <v>2019</v>
      </c>
      <c r="N73" s="6">
        <v>14</v>
      </c>
      <c r="O73" s="168"/>
      <c r="P73" s="168"/>
      <c r="Q73" s="168"/>
      <c r="R73" s="168"/>
      <c r="S73" s="168"/>
      <c r="T73" s="168"/>
      <c r="U73" s="168"/>
      <c r="V73" s="168"/>
      <c r="W73" s="168"/>
      <c r="X73" s="168"/>
      <c r="Y73" s="168"/>
      <c r="Z73" s="168"/>
      <c r="AA73" s="168"/>
      <c r="AB73" s="6"/>
    </row>
    <row r="74" spans="1:28" ht="15.75" customHeight="1" x14ac:dyDescent="0.4">
      <c r="G74" s="46">
        <v>2020</v>
      </c>
      <c r="N74" s="8">
        <v>15</v>
      </c>
      <c r="O74" s="168"/>
      <c r="P74" s="168"/>
      <c r="Q74" s="168"/>
      <c r="R74" s="168"/>
      <c r="S74" s="168"/>
      <c r="T74" s="168"/>
      <c r="U74" s="168"/>
      <c r="V74" s="168"/>
      <c r="W74" s="168"/>
      <c r="X74" s="168"/>
      <c r="Y74" s="168"/>
      <c r="Z74" s="168"/>
      <c r="AA74" s="168"/>
      <c r="AB74" s="6"/>
    </row>
    <row r="75" spans="1:28" ht="15.75" customHeight="1" x14ac:dyDescent="0.4">
      <c r="G75" s="46">
        <v>2021</v>
      </c>
      <c r="N75" s="8">
        <v>16</v>
      </c>
      <c r="O75" s="168"/>
      <c r="P75" s="168"/>
      <c r="Q75" s="168"/>
      <c r="R75" s="168"/>
      <c r="S75" s="168"/>
      <c r="T75" s="168"/>
      <c r="U75" s="168"/>
      <c r="V75" s="168"/>
      <c r="W75" s="168"/>
      <c r="X75" s="168"/>
      <c r="Y75" s="168"/>
      <c r="Z75" s="168"/>
      <c r="AA75" s="168"/>
      <c r="AB75" s="6"/>
    </row>
    <row r="76" spans="1:28" ht="15.75" customHeight="1" x14ac:dyDescent="0.4">
      <c r="G76" s="46">
        <v>2022</v>
      </c>
      <c r="N76" s="6">
        <v>17</v>
      </c>
      <c r="O76" s="168"/>
      <c r="P76" s="168"/>
      <c r="Q76" s="168"/>
      <c r="R76" s="168"/>
      <c r="S76" s="168"/>
      <c r="T76" s="168"/>
      <c r="U76" s="168"/>
      <c r="V76" s="168"/>
      <c r="W76" s="168"/>
      <c r="X76" s="168"/>
      <c r="Y76" s="168"/>
      <c r="Z76" s="168"/>
      <c r="AA76" s="168"/>
      <c r="AB76" s="6"/>
    </row>
    <row r="77" spans="1:28" ht="15.75" customHeight="1" x14ac:dyDescent="0.4">
      <c r="G77" s="46">
        <v>2023</v>
      </c>
      <c r="N77" s="8">
        <v>18</v>
      </c>
      <c r="O77" s="168"/>
      <c r="P77" s="168"/>
      <c r="Q77" s="168"/>
      <c r="R77" s="168"/>
      <c r="S77" s="168"/>
      <c r="T77" s="168"/>
      <c r="U77" s="168"/>
      <c r="V77" s="168"/>
      <c r="W77" s="168"/>
      <c r="X77" s="168"/>
      <c r="Y77" s="168"/>
      <c r="Z77" s="168"/>
      <c r="AA77" s="168"/>
      <c r="AB77" s="6"/>
    </row>
    <row r="78" spans="1:28" ht="15.75" customHeight="1" x14ac:dyDescent="0.4">
      <c r="G78" s="46">
        <v>2024</v>
      </c>
      <c r="N78" s="6">
        <v>19</v>
      </c>
      <c r="O78" s="168"/>
      <c r="P78" s="168"/>
      <c r="Q78" s="168"/>
      <c r="R78" s="168"/>
      <c r="S78" s="168"/>
      <c r="T78" s="168"/>
      <c r="U78" s="168"/>
      <c r="V78" s="168"/>
      <c r="W78" s="168"/>
      <c r="X78" s="168"/>
      <c r="Y78" s="168"/>
      <c r="Z78" s="168"/>
      <c r="AA78" s="168"/>
      <c r="AB78" s="6"/>
    </row>
    <row r="79" spans="1:28" ht="15.75" customHeight="1" x14ac:dyDescent="0.4">
      <c r="G79" s="46">
        <v>2025</v>
      </c>
      <c r="N79" s="8">
        <v>20</v>
      </c>
      <c r="O79" s="168"/>
      <c r="P79" s="168"/>
      <c r="Q79" s="168"/>
      <c r="R79" s="168"/>
      <c r="S79" s="168"/>
      <c r="T79" s="168"/>
      <c r="U79" s="168"/>
      <c r="V79" s="168"/>
      <c r="W79" s="168"/>
      <c r="X79" s="168"/>
      <c r="Y79" s="168"/>
      <c r="Z79" s="168"/>
      <c r="AA79" s="168"/>
      <c r="AB79" s="6"/>
    </row>
    <row r="80" spans="1:28" ht="15.75" customHeight="1" x14ac:dyDescent="0.4">
      <c r="G80" s="46">
        <v>2026</v>
      </c>
    </row>
    <row r="81" spans="7:7" ht="15.75" customHeight="1" x14ac:dyDescent="0.4">
      <c r="G81" s="46">
        <v>2027</v>
      </c>
    </row>
    <row r="82" spans="7:7" ht="15.75" customHeight="1" x14ac:dyDescent="0.4">
      <c r="G82" s="46">
        <v>2028</v>
      </c>
    </row>
    <row r="83" spans="7:7" ht="15.75" customHeight="1" x14ac:dyDescent="0.4">
      <c r="G83" s="46">
        <v>2029</v>
      </c>
    </row>
    <row r="84" spans="7:7" ht="15.75" customHeight="1" x14ac:dyDescent="0.4">
      <c r="G84" s="46">
        <v>2030</v>
      </c>
    </row>
    <row r="85" spans="7:7" ht="15.75" customHeight="1" x14ac:dyDescent="0.4">
      <c r="G85" s="46">
        <v>2031</v>
      </c>
    </row>
    <row r="86" spans="7:7" ht="15.75" customHeight="1" x14ac:dyDescent="0.4">
      <c r="G86" s="46">
        <v>2032</v>
      </c>
    </row>
    <row r="87" spans="7:7" ht="15.75" customHeight="1" x14ac:dyDescent="0.4">
      <c r="G87" s="46">
        <v>2033</v>
      </c>
    </row>
    <row r="88" spans="7:7" ht="15.75" customHeight="1" x14ac:dyDescent="0.4">
      <c r="G88" s="46">
        <v>2034</v>
      </c>
    </row>
    <row r="89" spans="7:7" ht="15.75" customHeight="1" x14ac:dyDescent="0.4">
      <c r="G89" s="46">
        <v>2035</v>
      </c>
    </row>
    <row r="90" spans="7:7" ht="15.75" customHeight="1" x14ac:dyDescent="0.4">
      <c r="G90" s="46">
        <v>2036</v>
      </c>
    </row>
    <row r="91" spans="7:7" ht="15.75" customHeight="1" x14ac:dyDescent="0.4">
      <c r="G91" s="46">
        <v>2037</v>
      </c>
    </row>
    <row r="92" spans="7:7" ht="15.75" customHeight="1" x14ac:dyDescent="0.4">
      <c r="G92" s="46">
        <v>2038</v>
      </c>
    </row>
    <row r="93" spans="7:7" ht="15.75" customHeight="1" x14ac:dyDescent="0.4">
      <c r="G93" s="46">
        <v>2039</v>
      </c>
    </row>
    <row r="94" spans="7:7" ht="15.75" customHeight="1" x14ac:dyDescent="0.4">
      <c r="G94" s="46">
        <v>2040</v>
      </c>
    </row>
    <row r="95" spans="7:7" ht="15.75" customHeight="1" x14ac:dyDescent="0.4">
      <c r="G95" s="46">
        <v>2041</v>
      </c>
    </row>
    <row r="96" spans="7:7" ht="15.75" customHeight="1" x14ac:dyDescent="0.4">
      <c r="G96" s="46">
        <v>2042</v>
      </c>
    </row>
    <row r="97" spans="7:7" ht="15.75" customHeight="1" x14ac:dyDescent="0.4">
      <c r="G97" s="46">
        <v>2043</v>
      </c>
    </row>
    <row r="98" spans="7:7" ht="15.75" customHeight="1" x14ac:dyDescent="0.4">
      <c r="G98" s="46">
        <v>2044</v>
      </c>
    </row>
    <row r="99" spans="7:7" ht="15.75" customHeight="1" x14ac:dyDescent="0.4">
      <c r="G99" s="46">
        <v>2045</v>
      </c>
    </row>
    <row r="100" spans="7:7" ht="15.75" customHeight="1" x14ac:dyDescent="0.4">
      <c r="G100" s="46">
        <v>2046</v>
      </c>
    </row>
    <row r="101" spans="7:7" ht="15.75" customHeight="1" x14ac:dyDescent="0.4">
      <c r="G101" s="46">
        <v>2047</v>
      </c>
    </row>
    <row r="102" spans="7:7" ht="15.75" customHeight="1" x14ac:dyDescent="0.4">
      <c r="G102" s="46">
        <v>2048</v>
      </c>
    </row>
    <row r="103" spans="7:7" ht="15.75" customHeight="1" x14ac:dyDescent="0.4">
      <c r="G103" s="46">
        <v>2049</v>
      </c>
    </row>
    <row r="104" spans="7:7" ht="15.75" customHeight="1" x14ac:dyDescent="0.4">
      <c r="G104" s="46">
        <v>2050</v>
      </c>
    </row>
  </sheetData>
  <sheetProtection password="DA60" sheet="1" objects="1" scenarios="1"/>
  <mergeCells count="2">
    <mergeCell ref="B70:D73"/>
    <mergeCell ref="O2:U2"/>
  </mergeCells>
  <phoneticPr fontId="2"/>
  <dataValidations count="2">
    <dataValidation type="list" allowBlank="1" showInputMessage="1" showErrorMessage="1" sqref="B9">
      <formula1>MONTH</formula1>
    </dataValidation>
    <dataValidation type="list" allowBlank="1" showInputMessage="1" showErrorMessage="1" sqref="C9">
      <formula1>YEAR</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2:H50"/>
  <sheetViews>
    <sheetView zoomScaleNormal="100" workbookViewId="0">
      <selection activeCell="B3" sqref="B3"/>
    </sheetView>
  </sheetViews>
  <sheetFormatPr defaultRowHeight="12" x14ac:dyDescent="0.4"/>
  <cols>
    <col min="1" max="5" width="9" style="187"/>
    <col min="6" max="6" width="5.875" style="187" customWidth="1"/>
    <col min="7" max="16384" width="9" style="187"/>
  </cols>
  <sheetData>
    <row r="2" spans="2:8" x14ac:dyDescent="0.4">
      <c r="B2" s="187" t="s">
        <v>466</v>
      </c>
      <c r="D2" s="187" t="s">
        <v>465</v>
      </c>
      <c r="F2" s="194" t="s">
        <v>468</v>
      </c>
      <c r="G2" s="194" t="s">
        <v>470</v>
      </c>
      <c r="H2" s="190"/>
    </row>
    <row r="3" spans="2:8" x14ac:dyDescent="0.4">
      <c r="B3" s="193" t="s">
        <v>377</v>
      </c>
      <c r="D3" s="193" t="s">
        <v>377</v>
      </c>
      <c r="F3" s="190" t="s">
        <v>467</v>
      </c>
      <c r="G3" s="188"/>
      <c r="H3" s="188"/>
    </row>
    <row r="4" spans="2:8" x14ac:dyDescent="0.4">
      <c r="B4" s="193"/>
      <c r="D4" s="193" t="s">
        <v>464</v>
      </c>
      <c r="F4" s="192" t="s">
        <v>451</v>
      </c>
      <c r="H4" s="188"/>
    </row>
    <row r="5" spans="2:8" x14ac:dyDescent="0.4">
      <c r="B5" s="188"/>
      <c r="D5" s="193"/>
      <c r="F5" s="192" t="s">
        <v>452</v>
      </c>
      <c r="H5" s="188"/>
    </row>
    <row r="6" spans="2:8" x14ac:dyDescent="0.4">
      <c r="F6" s="192" t="s">
        <v>284</v>
      </c>
      <c r="H6" s="188"/>
    </row>
    <row r="7" spans="2:8" x14ac:dyDescent="0.4">
      <c r="D7" s="190"/>
      <c r="E7" s="190"/>
      <c r="F7" s="192" t="s">
        <v>285</v>
      </c>
      <c r="H7" s="191"/>
    </row>
    <row r="8" spans="2:8" x14ac:dyDescent="0.4">
      <c r="F8" s="189"/>
      <c r="G8" s="188"/>
      <c r="H8" s="188"/>
    </row>
    <row r="9" spans="2:8" x14ac:dyDescent="0.4">
      <c r="F9" s="194" t="s">
        <v>490</v>
      </c>
      <c r="G9" s="195" t="s">
        <v>493</v>
      </c>
      <c r="H9" s="188"/>
    </row>
    <row r="10" spans="2:8" x14ac:dyDescent="0.4">
      <c r="F10" s="192" t="s">
        <v>497</v>
      </c>
      <c r="H10" s="188"/>
    </row>
    <row r="11" spans="2:8" x14ac:dyDescent="0.4">
      <c r="F11" s="192" t="s">
        <v>498</v>
      </c>
      <c r="H11" s="188"/>
    </row>
    <row r="12" spans="2:8" x14ac:dyDescent="0.4">
      <c r="F12" s="192" t="s">
        <v>494</v>
      </c>
      <c r="H12" s="188"/>
    </row>
    <row r="13" spans="2:8" x14ac:dyDescent="0.4">
      <c r="F13" s="192" t="s">
        <v>491</v>
      </c>
      <c r="H13" s="188"/>
    </row>
    <row r="14" spans="2:8" x14ac:dyDescent="0.4">
      <c r="F14" s="192" t="s">
        <v>495</v>
      </c>
      <c r="H14" s="188"/>
    </row>
    <row r="15" spans="2:8" x14ac:dyDescent="0.4">
      <c r="F15" s="192" t="s">
        <v>496</v>
      </c>
      <c r="H15" s="188"/>
    </row>
    <row r="16" spans="2:8" x14ac:dyDescent="0.4">
      <c r="F16" s="192" t="s">
        <v>492</v>
      </c>
      <c r="H16" s="188"/>
    </row>
    <row r="17" spans="6:8" x14ac:dyDescent="0.4">
      <c r="F17" s="192" t="s">
        <v>511</v>
      </c>
      <c r="G17" s="188"/>
      <c r="H17" s="188"/>
    </row>
    <row r="18" spans="6:8" x14ac:dyDescent="0.4">
      <c r="G18" s="188"/>
      <c r="H18" s="188"/>
    </row>
    <row r="19" spans="6:8" x14ac:dyDescent="0.4">
      <c r="F19" s="194" t="s">
        <v>489</v>
      </c>
      <c r="G19" s="195" t="s">
        <v>513</v>
      </c>
      <c r="H19" s="188"/>
    </row>
    <row r="20" spans="6:8" x14ac:dyDescent="0.4">
      <c r="F20" s="192" t="s">
        <v>286</v>
      </c>
      <c r="H20" s="188"/>
    </row>
    <row r="21" spans="6:8" x14ac:dyDescent="0.4">
      <c r="F21" s="192" t="s">
        <v>515</v>
      </c>
      <c r="H21" s="188"/>
    </row>
    <row r="22" spans="6:8" x14ac:dyDescent="0.4">
      <c r="F22" s="192" t="s">
        <v>516</v>
      </c>
      <c r="H22" s="188"/>
    </row>
    <row r="23" spans="6:8" x14ac:dyDescent="0.4">
      <c r="F23" s="192" t="s">
        <v>517</v>
      </c>
      <c r="H23" s="188"/>
    </row>
    <row r="24" spans="6:8" x14ac:dyDescent="0.4">
      <c r="F24" s="192" t="s">
        <v>518</v>
      </c>
      <c r="H24" s="188"/>
    </row>
    <row r="25" spans="6:8" x14ac:dyDescent="0.4">
      <c r="F25" s="189"/>
      <c r="G25" s="188"/>
      <c r="H25" s="188"/>
    </row>
    <row r="26" spans="6:8" x14ac:dyDescent="0.4">
      <c r="F26" s="194" t="s">
        <v>471</v>
      </c>
      <c r="G26" s="188"/>
      <c r="H26" s="188"/>
    </row>
    <row r="27" spans="6:8" x14ac:dyDescent="0.4">
      <c r="F27" s="192" t="s">
        <v>643</v>
      </c>
      <c r="G27" s="188"/>
      <c r="H27" s="188"/>
    </row>
    <row r="28" spans="6:8" x14ac:dyDescent="0.4">
      <c r="F28" s="192" t="s">
        <v>644</v>
      </c>
      <c r="G28" s="188"/>
      <c r="H28" s="188"/>
    </row>
    <row r="29" spans="6:8" x14ac:dyDescent="0.4">
      <c r="F29" s="192" t="s">
        <v>645</v>
      </c>
      <c r="G29" s="188"/>
      <c r="H29" s="188"/>
    </row>
    <row r="30" spans="6:8" x14ac:dyDescent="0.4">
      <c r="F30" s="192" t="s">
        <v>646</v>
      </c>
      <c r="G30" s="188"/>
      <c r="H30" s="188"/>
    </row>
    <row r="31" spans="6:8" x14ac:dyDescent="0.4">
      <c r="F31" s="192" t="s">
        <v>647</v>
      </c>
      <c r="G31" s="188"/>
      <c r="H31" s="188"/>
    </row>
    <row r="32" spans="6:8" x14ac:dyDescent="0.4">
      <c r="F32" s="192" t="s">
        <v>648</v>
      </c>
      <c r="G32" s="188"/>
      <c r="H32" s="188"/>
    </row>
    <row r="33" spans="5:8" x14ac:dyDescent="0.4">
      <c r="F33" s="192" t="s">
        <v>649</v>
      </c>
      <c r="G33" s="188"/>
      <c r="H33" s="188"/>
    </row>
    <row r="34" spans="5:8" x14ac:dyDescent="0.4">
      <c r="G34" s="188"/>
      <c r="H34" s="188"/>
    </row>
    <row r="35" spans="5:8" x14ac:dyDescent="0.4">
      <c r="E35" s="202"/>
      <c r="F35" s="194" t="s">
        <v>509</v>
      </c>
      <c r="G35" s="195" t="s">
        <v>472</v>
      </c>
      <c r="H35" s="188"/>
    </row>
    <row r="36" spans="5:8" x14ac:dyDescent="0.4">
      <c r="E36" s="202"/>
      <c r="F36" s="192" t="s">
        <v>287</v>
      </c>
      <c r="H36" s="188"/>
    </row>
    <row r="37" spans="5:8" x14ac:dyDescent="0.4">
      <c r="E37" s="202"/>
      <c r="F37" s="192" t="s">
        <v>288</v>
      </c>
      <c r="H37" s="188"/>
    </row>
    <row r="38" spans="5:8" x14ac:dyDescent="0.4">
      <c r="E38" s="202"/>
      <c r="F38" s="192" t="s">
        <v>289</v>
      </c>
      <c r="H38" s="188"/>
    </row>
    <row r="39" spans="5:8" x14ac:dyDescent="0.4">
      <c r="E39" s="202"/>
      <c r="G39" s="188"/>
      <c r="H39" s="188"/>
    </row>
    <row r="40" spans="5:8" x14ac:dyDescent="0.4">
      <c r="E40" s="202"/>
      <c r="G40" s="188"/>
      <c r="H40" s="188"/>
    </row>
    <row r="41" spans="5:8" x14ac:dyDescent="0.4">
      <c r="E41" s="202"/>
      <c r="F41" s="194" t="s">
        <v>510</v>
      </c>
      <c r="G41" s="195" t="s">
        <v>487</v>
      </c>
      <c r="H41" s="188"/>
    </row>
    <row r="42" spans="5:8" x14ac:dyDescent="0.4">
      <c r="F42" s="192" t="s">
        <v>499</v>
      </c>
      <c r="H42" s="188"/>
    </row>
    <row r="43" spans="5:8" x14ac:dyDescent="0.4">
      <c r="F43" s="192" t="s">
        <v>500</v>
      </c>
    </row>
    <row r="44" spans="5:8" x14ac:dyDescent="0.4">
      <c r="F44" s="192" t="s">
        <v>501</v>
      </c>
    </row>
    <row r="45" spans="5:8" x14ac:dyDescent="0.4">
      <c r="F45" s="192" t="s">
        <v>502</v>
      </c>
    </row>
    <row r="46" spans="5:8" x14ac:dyDescent="0.4">
      <c r="F46" s="192" t="s">
        <v>503</v>
      </c>
    </row>
    <row r="47" spans="5:8" x14ac:dyDescent="0.4">
      <c r="F47" s="192" t="s">
        <v>504</v>
      </c>
    </row>
    <row r="48" spans="5:8" x14ac:dyDescent="0.4">
      <c r="F48" s="192" t="s">
        <v>505</v>
      </c>
    </row>
    <row r="49" spans="6:6" x14ac:dyDescent="0.4">
      <c r="F49" s="192" t="s">
        <v>506</v>
      </c>
    </row>
    <row r="50" spans="6:6" x14ac:dyDescent="0.4">
      <c r="F50" s="192"/>
    </row>
  </sheetData>
  <sheetProtection password="DA60" sheet="1" objects="1" scenarios="1"/>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BU2"/>
  <sheetViews>
    <sheetView topLeftCell="AM1" zoomScaleNormal="100" workbookViewId="0">
      <selection activeCell="AU73" sqref="AU73"/>
    </sheetView>
  </sheetViews>
  <sheetFormatPr defaultRowHeight="18.75" x14ac:dyDescent="0.4"/>
  <cols>
    <col min="43" max="43" width="10.75" customWidth="1"/>
    <col min="48" max="48" width="6.625" style="63" customWidth="1"/>
    <col min="49" max="52" width="6.75" style="63" customWidth="1"/>
    <col min="53" max="54" width="6.75" style="255" customWidth="1"/>
    <col min="55" max="55" width="14.875" style="63" bestFit="1" customWidth="1"/>
    <col min="56" max="62" width="6.75" style="63" customWidth="1"/>
    <col min="63" max="64" width="6.75" style="255" customWidth="1"/>
    <col min="65" max="67" width="6.75" style="63" customWidth="1"/>
    <col min="68" max="68" width="6.75" style="204" customWidth="1"/>
    <col min="69" max="71" width="6.75" style="63" customWidth="1"/>
    <col min="72" max="72" width="6.75" style="203" customWidth="1"/>
    <col min="73" max="73" width="20.125" style="204" bestFit="1" customWidth="1"/>
  </cols>
  <sheetData>
    <row r="1" spans="1:73" ht="33.75" x14ac:dyDescent="0.4">
      <c r="A1" s="87" t="s">
        <v>325</v>
      </c>
      <c r="B1" s="88" t="s">
        <v>194</v>
      </c>
      <c r="C1" s="88" t="s">
        <v>195</v>
      </c>
      <c r="D1" s="88" t="s">
        <v>196</v>
      </c>
      <c r="E1" s="88" t="s">
        <v>197</v>
      </c>
      <c r="F1" s="89" t="s">
        <v>198</v>
      </c>
      <c r="G1" s="89" t="s">
        <v>199</v>
      </c>
      <c r="H1" s="89" t="s">
        <v>226</v>
      </c>
      <c r="I1" s="89" t="s">
        <v>200</v>
      </c>
      <c r="J1" s="90" t="s">
        <v>201</v>
      </c>
      <c r="K1" s="90" t="s">
        <v>202</v>
      </c>
      <c r="L1" s="89" t="s">
        <v>203</v>
      </c>
      <c r="M1" s="89" t="s">
        <v>204</v>
      </c>
      <c r="N1" s="91" t="s">
        <v>205</v>
      </c>
      <c r="O1" s="91" t="s">
        <v>206</v>
      </c>
      <c r="P1" s="92" t="s">
        <v>207</v>
      </c>
      <c r="Q1" s="92" t="s">
        <v>208</v>
      </c>
      <c r="R1" s="92" t="s">
        <v>209</v>
      </c>
      <c r="S1" s="92" t="s">
        <v>210</v>
      </c>
      <c r="T1" s="92" t="s">
        <v>211</v>
      </c>
      <c r="U1" s="92" t="s">
        <v>212</v>
      </c>
      <c r="V1" s="92" t="s">
        <v>213</v>
      </c>
      <c r="W1" s="92" t="s">
        <v>214</v>
      </c>
      <c r="X1" s="92" t="s">
        <v>215</v>
      </c>
      <c r="Y1" s="197" t="s">
        <v>475</v>
      </c>
      <c r="Z1" s="197" t="s">
        <v>476</v>
      </c>
      <c r="AA1" s="197" t="s">
        <v>477</v>
      </c>
      <c r="AB1" s="93" t="s">
        <v>216</v>
      </c>
      <c r="AC1" s="93" t="s">
        <v>217</v>
      </c>
      <c r="AD1" s="93" t="s">
        <v>218</v>
      </c>
      <c r="AE1" s="93" t="s">
        <v>219</v>
      </c>
      <c r="AF1" s="94" t="s">
        <v>220</v>
      </c>
      <c r="AG1" s="94" t="s">
        <v>221</v>
      </c>
      <c r="AH1" s="95" t="s">
        <v>222</v>
      </c>
      <c r="AI1" s="1179" t="s">
        <v>223</v>
      </c>
      <c r="AJ1" s="329"/>
      <c r="AK1" s="329"/>
      <c r="AL1" s="329"/>
      <c r="AM1" s="185" t="s">
        <v>461</v>
      </c>
      <c r="AN1" s="185" t="s">
        <v>444</v>
      </c>
      <c r="AO1" s="185" t="s">
        <v>440</v>
      </c>
      <c r="AP1" s="185" t="s">
        <v>445</v>
      </c>
      <c r="AQ1" s="185" t="s">
        <v>441</v>
      </c>
      <c r="AR1" s="185" t="s">
        <v>446</v>
      </c>
      <c r="AS1" s="185" t="s">
        <v>443</v>
      </c>
      <c r="AT1" s="96" t="s">
        <v>224</v>
      </c>
      <c r="AU1" s="97" t="s">
        <v>225</v>
      </c>
      <c r="AV1" s="62" t="s">
        <v>301</v>
      </c>
      <c r="AW1" s="62" t="s">
        <v>302</v>
      </c>
      <c r="AX1" s="62" t="s">
        <v>303</v>
      </c>
      <c r="AY1" s="62" t="s">
        <v>304</v>
      </c>
      <c r="AZ1" s="62" t="s">
        <v>305</v>
      </c>
      <c r="BA1" s="62" t="s">
        <v>702</v>
      </c>
      <c r="BB1" s="62" t="s">
        <v>703</v>
      </c>
      <c r="BC1" s="62" t="s">
        <v>243</v>
      </c>
      <c r="BD1" s="62" t="s">
        <v>704</v>
      </c>
      <c r="BE1" s="62" t="s">
        <v>705</v>
      </c>
      <c r="BF1" s="62" t="s">
        <v>706</v>
      </c>
      <c r="BG1" s="62" t="s">
        <v>707</v>
      </c>
      <c r="BH1" s="62" t="s">
        <v>708</v>
      </c>
      <c r="BI1" s="62" t="s">
        <v>709</v>
      </c>
      <c r="BJ1" s="62" t="s">
        <v>710</v>
      </c>
      <c r="BK1" s="62" t="s">
        <v>711</v>
      </c>
      <c r="BL1" s="62" t="s">
        <v>712</v>
      </c>
      <c r="BM1" s="62" t="s">
        <v>713</v>
      </c>
      <c r="BN1" s="62" t="s">
        <v>714</v>
      </c>
      <c r="BO1" s="62" t="s">
        <v>715</v>
      </c>
      <c r="BP1" s="62" t="s">
        <v>716</v>
      </c>
      <c r="BQ1" s="62" t="s">
        <v>717</v>
      </c>
      <c r="BR1" s="62" t="s">
        <v>718</v>
      </c>
      <c r="BS1" s="62" t="s">
        <v>719</v>
      </c>
      <c r="BT1" s="62" t="s">
        <v>720</v>
      </c>
      <c r="BU1" s="62" t="s">
        <v>721</v>
      </c>
    </row>
    <row r="2" spans="1:73" s="98" customFormat="1" x14ac:dyDescent="0.4">
      <c r="A2" s="117" t="str">
        <f>IF('(2) Check list'!AO2="","",'(2) Check list'!AO2)</f>
        <v/>
      </c>
      <c r="B2" s="117" t="str">
        <f>IF('(1) AF'!B12="","",'(1) AF'!B12)</f>
        <v/>
      </c>
      <c r="C2" s="117" t="str">
        <f>IF('(1) AF'!B16="","",'(1) AF'!B16)</f>
        <v/>
      </c>
      <c r="D2" s="117" t="str">
        <f>IF('(1) AF'!B20="","",'(1) AF'!B20)</f>
        <v/>
      </c>
      <c r="E2" s="117" t="str">
        <f>IF('(1) AF'!B24="","",'(1) AF'!B24)</f>
        <v/>
      </c>
      <c r="F2" s="117" t="str">
        <f>IF('(1) AF'!I36="","",PROPER('(1) AF'!I36))</f>
        <v/>
      </c>
      <c r="G2" s="117" t="str">
        <f>IF('(1) AF'!I39="","",PROPER('(1) AF'!I39))</f>
        <v/>
      </c>
      <c r="H2" s="117" t="str">
        <f>IF('(1) AF'!I42="","",'(1) AF'!I42)</f>
        <v/>
      </c>
      <c r="I2" s="120" t="str">
        <f>'(1) AF'!I45&amp;"/"&amp;'(1) AF'!L45&amp;"/"&amp;'(1) AF'!P45</f>
        <v>//</v>
      </c>
      <c r="J2" s="117" t="str">
        <f>IF('(1) AF'!AA45="","",'(1) AF'!AA45)</f>
        <v/>
      </c>
      <c r="K2" s="117" t="str">
        <f>IF('(1) AF'!I47="","",'(1) AF'!I47)</f>
        <v/>
      </c>
      <c r="L2" s="117" t="str">
        <f>IF('(1) AF'!AA47="","",'(1) AF'!AA47)</f>
        <v/>
      </c>
      <c r="M2" s="117" t="str">
        <f>IF('(1) AF'!AH49="","",'(1) AF'!AH49)</f>
        <v/>
      </c>
      <c r="N2" s="117" t="str">
        <f>IF('(1) AF'!I52="","",'(1) AF'!I52)</f>
        <v/>
      </c>
      <c r="O2" s="117" t="str">
        <f>IF('(1) AF'!AC52="","",'(1) AF'!AC52)</f>
        <v/>
      </c>
      <c r="P2" s="117" t="str">
        <f>IF('(1) AF'!H87="","",'(1) AF'!H87)</f>
        <v/>
      </c>
      <c r="Q2" s="117" t="str">
        <f>IF('(1) AF'!AK87="","",'(1) AF'!AK87)</f>
        <v/>
      </c>
      <c r="R2" s="117" t="str">
        <f>IF('(1) AF'!AK90="","",'(1) AF'!AK90)</f>
        <v/>
      </c>
      <c r="S2" s="117" t="str">
        <f>IF('(1) AF'!H91="","",'(1) AF'!H91)</f>
        <v/>
      </c>
      <c r="T2" s="117" t="str">
        <f>IF('(1) AF'!AK91="","",'(1) AF'!AK91)</f>
        <v/>
      </c>
      <c r="U2" s="117" t="str">
        <f>IF('(1) AF'!AK94="","",'(1) AF'!AK94)</f>
        <v/>
      </c>
      <c r="V2" s="117" t="str">
        <f>IF('(1) AF'!H95="","",'(1) AF'!H95)</f>
        <v/>
      </c>
      <c r="W2" s="117" t="str">
        <f>IF('(1) AF'!AK95="","",'(1) AF'!AK95)</f>
        <v/>
      </c>
      <c r="X2" s="117" t="str">
        <f>IF('(1) AF'!AK98="","",'(1) AF'!AK98)</f>
        <v/>
      </c>
      <c r="Y2" s="117" t="str">
        <f>IF('(1) AF'!AN115="","",'(1) AF'!AN115)</f>
        <v/>
      </c>
      <c r="Z2" s="117" t="str">
        <f>IF('(1) AF'!AN117="","",'(1) AF'!AN117)</f>
        <v/>
      </c>
      <c r="AA2" s="117" t="str">
        <f>IF('(1) AF'!AN119="","",'(1) AF'!AN119)</f>
        <v/>
      </c>
      <c r="AB2" s="117" t="str">
        <f>IF('(1) AF'!P175="","",'(1) AF'!P175)</f>
        <v/>
      </c>
      <c r="AC2" s="117" t="str">
        <f>IF('(1) AF'!B133="","",'(1) AF'!B133)</f>
        <v/>
      </c>
      <c r="AD2" s="117" t="str">
        <f>IF('(1) AF'!L133="","",'(1) AF'!L133)</f>
        <v/>
      </c>
      <c r="AE2" s="117" t="str">
        <f>IF('(1) AF'!V133="","",'(1) AF'!V133)</f>
        <v/>
      </c>
      <c r="AF2" s="117" t="str">
        <f>IF('(1) AF'!AP133="","",'(1) AF'!AP133)</f>
        <v/>
      </c>
      <c r="AG2" s="117"/>
      <c r="AH2" s="117"/>
      <c r="AI2" s="117">
        <f>IF('(1) AF'!AC157="","",'(1) AF'!AC157)</f>
        <v>0</v>
      </c>
      <c r="AJ2" s="117" t="s">
        <v>227</v>
      </c>
      <c r="AK2" s="117">
        <f>IF('(1) AF'!AI157="","",'(1) AF'!AI157)</f>
        <v>0</v>
      </c>
      <c r="AL2" s="117" t="s">
        <v>228</v>
      </c>
      <c r="AM2" s="117" t="str">
        <f>IF('(1) AF'!K180="","",'(1) AF'!K180)</f>
        <v/>
      </c>
      <c r="AN2" s="117" t="str">
        <f>IF('(1) AF'!N180="","",'(1) AF'!N180)</f>
        <v/>
      </c>
      <c r="AO2" s="117" t="str">
        <f>IF('(1) AF'!AD180="","",'(1) AF'!AD180)</f>
        <v/>
      </c>
      <c r="AP2" s="117" t="str">
        <f>IF('(1) AF'!K183="","",'(1) AF'!K183)</f>
        <v/>
      </c>
      <c r="AQ2" s="117" t="str">
        <f>IF('(1) AF'!AF183="","",'(1) AF'!AF183)</f>
        <v/>
      </c>
      <c r="AR2" s="117" t="str">
        <f>IF('(1) AF'!K186="","",'(1) AF'!K186)</f>
        <v/>
      </c>
      <c r="AS2" s="117" t="str">
        <f>IF('(1) AF'!AC186="","",'(1) AF'!AC186)</f>
        <v/>
      </c>
      <c r="AT2" s="117" t="e">
        <f>IF('(1) AF'!#REF!="","",'(1) AF'!#REF!)</f>
        <v>#REF!</v>
      </c>
      <c r="AU2" s="117"/>
      <c r="AV2" s="118" t="str">
        <f>IF('(5) Questionnaire'!$B$12="","",'(5) Questionnaire'!$B$12)</f>
        <v/>
      </c>
      <c r="AW2" s="118" t="str">
        <f>IF('(5) Questionnaire'!$B$15="","",'(5) Questionnaire'!$B$15)</f>
        <v/>
      </c>
      <c r="AX2" s="118" t="str">
        <f>IF('(5) Questionnaire'!$B$18="","",'(5) Questionnaire'!$B$18)</f>
        <v/>
      </c>
      <c r="AY2" s="118" t="str">
        <f>IF('(5) Questionnaire'!$B$21="","",'(5) Questionnaire'!$B$21)</f>
        <v/>
      </c>
      <c r="AZ2" s="118" t="str">
        <f>IF('(5) Questionnaire'!$B$24="","",'(5) Questionnaire'!$B$24)</f>
        <v/>
      </c>
      <c r="BA2" s="118" t="str">
        <f>IF('(5) Questionnaire'!$B$27="","",'(5) Questionnaire'!$B$27)</f>
        <v/>
      </c>
      <c r="BB2" s="118" t="str">
        <f>IF('(5) Questionnaire'!$B$30="","",'(5) Questionnaire'!$B$30)</f>
        <v/>
      </c>
      <c r="BC2" s="118" t="str">
        <f>IF('(5) Questionnaire'!$B$38="","",'(5) Questionnaire'!$B$38)</f>
        <v/>
      </c>
      <c r="BD2" s="118" t="str">
        <f>IF('(5) Questionnaire'!$B$44="","",'(5) Questionnaire'!$B$44)</f>
        <v/>
      </c>
      <c r="BE2" s="118" t="str">
        <f>IF('(5) Questionnaire'!$B$54="","",'(5) Questionnaire'!$B$54)</f>
        <v/>
      </c>
      <c r="BF2" s="118" t="str">
        <f>IF('(5) Questionnaire'!$B$57="","",'(5) Questionnaire'!$B$57)</f>
        <v/>
      </c>
      <c r="BG2" s="118" t="str">
        <f>IF('(5) Questionnaire'!$B$60="","",'(5) Questionnaire'!$B$60)</f>
        <v/>
      </c>
      <c r="BH2" s="118" t="str">
        <f>IF('(5) Questionnaire'!$B$63="","",'(5) Questionnaire'!$B$63)</f>
        <v/>
      </c>
      <c r="BI2" s="118" t="str">
        <f>IF('(5) Questionnaire'!$B$66="","",'(5) Questionnaire'!$B$66)</f>
        <v/>
      </c>
      <c r="BJ2" s="118" t="str">
        <f>IF('(5) Questionnaire'!$B$69="","",'(5) Questionnaire'!$B$69)</f>
        <v/>
      </c>
      <c r="BK2" s="118" t="str">
        <f>IF('(5) Questionnaire'!$B$72="","",'(5) Questionnaire'!$B$72)</f>
        <v/>
      </c>
      <c r="BL2" s="118" t="str">
        <f>IF('(5) Questionnaire'!$B$75="","",'(5) Questionnaire'!$B$75)</f>
        <v/>
      </c>
      <c r="BM2" s="118" t="str">
        <f>IF('(5) Questionnaire'!$B$81="","",'(5) Questionnaire'!$B$81)</f>
        <v/>
      </c>
      <c r="BN2" s="118" t="str">
        <f>IF('(5) Questionnaire'!$B$84="","",'(5) Questionnaire'!$B$84)</f>
        <v/>
      </c>
      <c r="BO2" s="118" t="str">
        <f>IF('(5) Questionnaire'!$B$87="","",'(5) Questionnaire'!$B$87)</f>
        <v/>
      </c>
      <c r="BP2" s="118" t="str">
        <f>IF('(5) Questionnaire'!$B$90="","",'(5) Questionnaire'!$B$90)</f>
        <v/>
      </c>
      <c r="BQ2" s="118" t="str">
        <f>IF('(5) Questionnaire'!$B$93="","",'(5) Questionnaire'!$B$93)</f>
        <v/>
      </c>
      <c r="BR2" s="118" t="str">
        <f>IF('(5) Questionnaire'!$B$96="","",'(5) Questionnaire'!$B$96)</f>
        <v/>
      </c>
      <c r="BS2" s="118" t="str">
        <f>IF('(5) Questionnaire'!$B$99="","",'(5) Questionnaire'!$B$99)</f>
        <v/>
      </c>
      <c r="BT2" s="118" t="str">
        <f>IF('(5) Questionnaire'!$B$102="","",'(5) Questionnaire'!$B$102)</f>
        <v/>
      </c>
      <c r="BU2" s="118" t="str">
        <f>IF('(5) Questionnaire'!$A$110="","",'(5) Questionnaire'!$A$110)</f>
        <v/>
      </c>
    </row>
  </sheetData>
  <mergeCells count="1">
    <mergeCell ref="AI1:AL1"/>
  </mergeCells>
  <phoneticPr fontId="2"/>
  <pageMargins left="0.7" right="0.7" top="0.75" bottom="0.75" header="0.3" footer="0.3"/>
  <pageSetup paperSize="9" scale="2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B8"/>
  <sheetViews>
    <sheetView zoomScaleNormal="100" workbookViewId="0">
      <selection activeCell="F14" sqref="F14"/>
    </sheetView>
  </sheetViews>
  <sheetFormatPr defaultRowHeight="18.75" x14ac:dyDescent="0.4"/>
  <cols>
    <col min="6" max="8" width="35.375" customWidth="1"/>
    <col min="96" max="96" width="9" customWidth="1"/>
  </cols>
  <sheetData>
    <row r="2" spans="2:2" x14ac:dyDescent="0.4">
      <c r="B2" t="s">
        <v>157</v>
      </c>
    </row>
    <row r="3" spans="2:2" x14ac:dyDescent="0.4">
      <c r="B3" t="s">
        <v>158</v>
      </c>
    </row>
    <row r="4" spans="2:2" x14ac:dyDescent="0.4">
      <c r="B4" t="s">
        <v>120</v>
      </c>
    </row>
    <row r="5" spans="2:2" x14ac:dyDescent="0.4">
      <c r="B5" t="s">
        <v>121</v>
      </c>
    </row>
    <row r="6" spans="2:2" x14ac:dyDescent="0.4">
      <c r="B6" t="s">
        <v>122</v>
      </c>
    </row>
    <row r="7" spans="2:2" x14ac:dyDescent="0.4">
      <c r="B7" t="s">
        <v>126</v>
      </c>
    </row>
    <row r="8" spans="2:2" x14ac:dyDescent="0.4">
      <c r="B8" t="s">
        <v>149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29</vt:i4>
      </vt:variant>
    </vt:vector>
  </HeadingPairs>
  <TitlesOfParts>
    <vt:vector size="41" baseType="lpstr">
      <vt:lpstr>Instruction</vt:lpstr>
      <vt:lpstr>(1) AF</vt:lpstr>
      <vt:lpstr>(2) Check list</vt:lpstr>
      <vt:lpstr>(3) Annex</vt:lpstr>
      <vt:lpstr>(4) Employment</vt:lpstr>
      <vt:lpstr>___(5) Questionnaire</vt:lpstr>
      <vt:lpstr>(5) Questionnaire</vt:lpstr>
      <vt:lpstr>How to</vt:lpstr>
      <vt:lpstr>ADM</vt:lpstr>
      <vt:lpstr>ADM(Q)</vt:lpstr>
      <vt:lpstr>Data</vt:lpstr>
      <vt:lpstr>修正個所</vt:lpstr>
      <vt:lpstr>AREA</vt:lpstr>
      <vt:lpstr>brothers</vt:lpstr>
      <vt:lpstr>CHECK</vt:lpstr>
      <vt:lpstr>DATE</vt:lpstr>
      <vt:lpstr>japan_reason</vt:lpstr>
      <vt:lpstr>MARRY</vt:lpstr>
      <vt:lpstr>MONTH</vt:lpstr>
      <vt:lpstr>parents</vt:lpstr>
      <vt:lpstr>position</vt:lpstr>
      <vt:lpstr>'(1) AF'!Print_Area</vt:lpstr>
      <vt:lpstr>'(2) Check list'!Print_Area</vt:lpstr>
      <vt:lpstr>'(3) Annex'!Print_Area</vt:lpstr>
      <vt:lpstr>'(4) Employment'!Print_Area</vt:lpstr>
      <vt:lpstr>'(5) Questionnaire'!Print_Area</vt:lpstr>
      <vt:lpstr>'___(5) Questionnaire'!Print_Area</vt:lpstr>
      <vt:lpstr>'How to'!Print_Area</vt:lpstr>
      <vt:lpstr>Instruction!Print_Area</vt:lpstr>
      <vt:lpstr>QYES</vt:lpstr>
      <vt:lpstr>QYESNO</vt:lpstr>
      <vt:lpstr>salary</vt:lpstr>
      <vt:lpstr>SCHOOL</vt:lpstr>
      <vt:lpstr>SEX</vt:lpstr>
      <vt:lpstr>SP</vt:lpstr>
      <vt:lpstr>Title</vt:lpstr>
      <vt:lpstr>transportation</vt:lpstr>
      <vt:lpstr>trasnportation</vt:lpstr>
      <vt:lpstr>TYPE</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2021-01-07T11:20:58Z</cp:lastPrinted>
  <dcterms:created xsi:type="dcterms:W3CDTF">2018-05-21T09:46:56Z</dcterms:created>
  <dcterms:modified xsi:type="dcterms:W3CDTF">2021-01-07T11:24:38Z</dcterms:modified>
</cp:coreProperties>
</file>