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29643\Documents\"/>
    </mc:Choice>
  </mc:AlternateContent>
  <bookViews>
    <workbookView xWindow="0" yWindow="0" windowWidth="19200" windowHeight="7050"/>
  </bookViews>
  <sheets>
    <sheet name="フォームの回答 1" sheetId="1" r:id="rId1"/>
    <sheet name="Sheet1 " sheetId="2" state="hidden" r:id="rId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0" i="2" l="1"/>
  <c r="H20" i="2" s="1"/>
  <c r="C19" i="2"/>
  <c r="H19" i="2" s="1"/>
  <c r="C18" i="2"/>
  <c r="H18" i="2" s="1"/>
  <c r="C17" i="2"/>
  <c r="H17" i="2" s="1"/>
  <c r="C16" i="2"/>
  <c r="H16" i="2" s="1"/>
  <c r="C15" i="2"/>
  <c r="H15" i="2" s="1"/>
  <c r="C14" i="2"/>
  <c r="H14" i="2" s="1"/>
  <c r="C13" i="2"/>
  <c r="H13" i="2" s="1"/>
  <c r="C12" i="2"/>
  <c r="H12" i="2" s="1"/>
  <c r="C11" i="2"/>
  <c r="H11" i="2" s="1"/>
  <c r="C10" i="2"/>
  <c r="H10" i="2" s="1"/>
  <c r="C9" i="2"/>
  <c r="H9" i="2" s="1"/>
  <c r="C8" i="2"/>
  <c r="H8" i="2" s="1"/>
  <c r="C7" i="2"/>
  <c r="H7" i="2" s="1"/>
  <c r="C6" i="2"/>
  <c r="H6" i="2" s="1"/>
  <c r="C5" i="2"/>
  <c r="H5" i="2" s="1"/>
  <c r="C4" i="2"/>
  <c r="H4" i="2" s="1"/>
  <c r="C3" i="2"/>
  <c r="H3" i="2" s="1"/>
  <c r="C2" i="2"/>
  <c r="H2" i="2" s="1"/>
  <c r="I2" i="2"/>
  <c r="I3" i="2"/>
  <c r="I4" i="2"/>
  <c r="I5" i="2"/>
  <c r="I6" i="2"/>
  <c r="I7" i="2"/>
  <c r="I8" i="2"/>
  <c r="I9" i="2"/>
  <c r="I10" i="2"/>
  <c r="I11" i="2"/>
  <c r="I12" i="2"/>
  <c r="I13" i="2"/>
  <c r="I14" i="2"/>
  <c r="I15" i="2"/>
  <c r="I16" i="2"/>
  <c r="I17" i="2"/>
  <c r="I18" i="2"/>
  <c r="I19" i="2"/>
  <c r="I20" i="2"/>
  <c r="I21" i="2"/>
  <c r="H21" i="2" l="1"/>
  <c r="C21" i="2"/>
</calcChain>
</file>

<file path=xl/sharedStrings.xml><?xml version="1.0" encoding="utf-8"?>
<sst xmlns="http://schemas.openxmlformats.org/spreadsheetml/2006/main" count="100" uniqueCount="61">
  <si>
    <t>Regulation for the registration</t>
  </si>
  <si>
    <t>Company Name</t>
  </si>
  <si>
    <t>Website</t>
  </si>
  <si>
    <t>Main phone number of the company</t>
  </si>
  <si>
    <t>Year of company's establishment</t>
  </si>
  <si>
    <t>Number of employees</t>
  </si>
  <si>
    <t>South Africa</t>
  </si>
  <si>
    <t>Madagascar</t>
  </si>
  <si>
    <t>Nigeria</t>
  </si>
  <si>
    <t>Ghana</t>
  </si>
  <si>
    <t>Zambia</t>
  </si>
  <si>
    <t>Sénégal</t>
  </si>
  <si>
    <t>Kenya</t>
  </si>
  <si>
    <t>Uganda</t>
  </si>
  <si>
    <t>Rwanda</t>
  </si>
  <si>
    <t>Cameroon</t>
  </si>
  <si>
    <t>Tanzania</t>
  </si>
  <si>
    <t>Cameroun</t>
  </si>
  <si>
    <t>Botswana</t>
  </si>
  <si>
    <t>Egypt</t>
  </si>
  <si>
    <t>Senegal</t>
  </si>
  <si>
    <t>Tunisie</t>
  </si>
  <si>
    <t>Mauritius</t>
  </si>
  <si>
    <t>Côte d'Ivoire</t>
  </si>
  <si>
    <t>Angola</t>
  </si>
  <si>
    <t>Ethiopia</t>
  </si>
  <si>
    <t>Burkina Faso</t>
  </si>
  <si>
    <t>Tunisia</t>
  </si>
  <si>
    <t>Madagscar</t>
  </si>
  <si>
    <t>Total</t>
  </si>
  <si>
    <t>重複</t>
  </si>
  <si>
    <t>応募数（重複差引後）</t>
  </si>
  <si>
    <t>国名</t>
  </si>
  <si>
    <t>E-mail Address</t>
  </si>
  <si>
    <t>No</t>
  </si>
  <si>
    <t>Entry Item</t>
  </si>
  <si>
    <t>Office address in Mongolia</t>
  </si>
  <si>
    <t>Taxpayer Identification Number (Register Number)</t>
  </si>
  <si>
    <t>Please write "1" in the cell if you prepare with the attachment.</t>
  </si>
  <si>
    <t>Please write "1" in the cell if you agree with the content.</t>
  </si>
  <si>
    <t>Attachment 
(Please send the attachments below with this form. You cannot apply for the MonJa Startup Accelerator Program without attachments below.)</t>
  </si>
  <si>
    <t>Curriculum vitae (CV) of the responsible person (Maximum file size: 2MB) ※You can use any format.</t>
  </si>
  <si>
    <t>How you knew the program</t>
  </si>
  <si>
    <t>The applicant shall bear all costs associated with the preparation and submission of the proposal, and JICA shall not be responsible or liable for those costs, regardless of the conduct or outcome of the selection process. JICA is not bound to accept any proposal, and reserves the right to annul the selection process at any time prior to Contract award, without thereby incurring any liability to the applicant.</t>
  </si>
  <si>
    <t xml:space="preserve">Please choose the one from the following number .
1. ICT Expo, 2. Facebook, 3. Acquaiance/Friend, 4. School,
5. JICA, 6. MobiCom, 8.MOJC, 9. Others (Please write the infromation)                         </t>
  </si>
  <si>
    <t>Describe expected impact of proposed business to mitigate negative effects by COVID-19 (Word limit: 150)</t>
  </si>
  <si>
    <t>Describe ①the influence of COVID-19 on your company,  e.g. the change in customer behavior, and ②the prospects on proposed business during/after COVID-19</t>
  </si>
  <si>
    <t xml:space="preserve">Describe proposed business plan with KPI that can be achieved within about 6 months by utilising budget provided by JICA (maximum amount: USD 30,000) 
{Insert the planned outcomes (KPIs) of proposed business/projects in relation to how they will be tracked/measured (Word limit: 500)
※If you cannot describe it in this form, please describe it in the pitch deck.}
</t>
  </si>
  <si>
    <t>Pitch deck of proposed business (Maximum file size: 10MB)
※You can use any format.</t>
  </si>
  <si>
    <t>Title of proposed business</t>
  </si>
  <si>
    <r>
      <rPr>
        <u/>
        <sz val="10"/>
        <rFont val="Arial"/>
        <family val="2"/>
      </rPr>
      <t xml:space="preserve">Summary of proposed business/projects </t>
    </r>
    <r>
      <rPr>
        <sz val="10"/>
        <rFont val="Arial"/>
        <family val="2"/>
      </rPr>
      <t xml:space="preserve">
{Explain the summary of proposed business/projects, highlighting the problem, approach (business model),
target customer etc (Word limit: 500)}</t>
    </r>
  </si>
  <si>
    <r>
      <rPr>
        <u/>
        <sz val="10"/>
        <rFont val="Arial"/>
        <family val="2"/>
      </rPr>
      <t>What makes proposed business innovative and unique?</t>
    </r>
    <r>
      <rPr>
        <sz val="10"/>
        <rFont val="Arial"/>
        <family val="2"/>
      </rPr>
      <t xml:space="preserve">
{Compare to other competitors, describe the originality/uniqueness/innovative points of proposed
business/projects(Word limit: 300)}</t>
    </r>
  </si>
  <si>
    <t>Additional information to discribe about proposed business</t>
  </si>
  <si>
    <t>The selection committee of the MonJa Startup Accelerator Program reserves the right to disqualify any entry that in its judgement violates the letter of the rules of the MonJa Startup Accelerator Program. The decisions of the selection committee are final and binding.</t>
  </si>
  <si>
    <t>The applicant read the Call for Application of  the MonJa Startup Accelerator Program and agree to abide by rules in it. The applicant understand that 1. after the contract is signed with JICA, the applicant must submit monthly reports about the KPIs to JICA, and 2. JICA will make payments based on the progress of the proposed activities and the submission of the progress reports and/or the expense report with receipts.</t>
  </si>
  <si>
    <r>
      <rPr>
        <u/>
        <sz val="10"/>
        <rFont val="Arial"/>
        <family val="2"/>
      </rPr>
      <t>Describe the market &amp; consumer</t>
    </r>
    <r>
      <rPr>
        <sz val="10"/>
        <rFont val="Arial"/>
        <family val="2"/>
      </rPr>
      <t xml:space="preserve">
{Explain the market for proposed product, current pricing, target of consumer, growth trends. (Word limit:
100)}</t>
    </r>
  </si>
  <si>
    <t>Please wrtite your answer in English.</t>
  </si>
  <si>
    <t>Please wrtite the number.</t>
  </si>
  <si>
    <r>
      <rPr>
        <u/>
        <sz val="10"/>
        <rFont val="Arial"/>
        <family val="2"/>
      </rPr>
      <t>Sector of proposed business</t>
    </r>
    <r>
      <rPr>
        <sz val="10"/>
        <rFont val="Arial"/>
        <family val="2"/>
      </rPr>
      <t xml:space="preserve">
{Please choose 1 sector from the list below.
</t>
    </r>
    <r>
      <rPr>
        <sz val="10"/>
        <rFont val="ＭＳ Ｐゴシック"/>
        <family val="3"/>
        <charset val="128"/>
      </rPr>
      <t>※</t>
    </r>
    <r>
      <rPr>
        <sz val="10"/>
        <rFont val="Arial"/>
        <family val="2"/>
      </rPr>
      <t xml:space="preserve">Business for military purpose or anti-social activities is unacceptable.}
</t>
    </r>
    <r>
      <rPr>
        <sz val="10"/>
        <rFont val="ＭＳ Ｐゴシック"/>
        <family val="3"/>
        <charset val="128"/>
      </rPr>
      <t>・</t>
    </r>
    <r>
      <rPr>
        <sz val="10"/>
        <rFont val="Arial"/>
        <family val="2"/>
      </rPr>
      <t xml:space="preserve">Health
</t>
    </r>
    <r>
      <rPr>
        <sz val="10"/>
        <rFont val="ＭＳ Ｐゴシック"/>
        <family val="3"/>
        <charset val="128"/>
      </rPr>
      <t>・</t>
    </r>
    <r>
      <rPr>
        <sz val="10"/>
        <rFont val="Arial"/>
        <family val="2"/>
      </rPr>
      <t xml:space="preserve">Disaster management
</t>
    </r>
    <r>
      <rPr>
        <sz val="10"/>
        <rFont val="ＭＳ Ｐゴシック"/>
        <family val="3"/>
        <charset val="128"/>
      </rPr>
      <t>・</t>
    </r>
    <r>
      <rPr>
        <sz val="10"/>
        <rFont val="Arial"/>
        <family val="2"/>
      </rPr>
      <t xml:space="preserve">Business services
</t>
    </r>
    <r>
      <rPr>
        <sz val="10"/>
        <rFont val="ＭＳ Ｐゴシック"/>
        <family val="3"/>
        <charset val="128"/>
      </rPr>
      <t>・</t>
    </r>
    <r>
      <rPr>
        <sz val="10"/>
        <rFont val="Arial"/>
        <family val="2"/>
      </rPr>
      <t xml:space="preserve">Education
</t>
    </r>
    <r>
      <rPr>
        <sz val="10"/>
        <rFont val="ＭＳ Ｐゴシック"/>
        <family val="3"/>
        <charset val="128"/>
      </rPr>
      <t>・</t>
    </r>
    <r>
      <rPr>
        <sz val="10"/>
        <rFont val="Arial"/>
        <family val="2"/>
      </rPr>
      <t>Food and agriculture</t>
    </r>
    <r>
      <rPr>
        <sz val="10"/>
        <rFont val="Arial"/>
        <family val="2"/>
      </rPr>
      <t xml:space="preserve">
</t>
    </r>
    <r>
      <rPr>
        <sz val="10"/>
        <rFont val="ＭＳ Ｐゴシック"/>
        <family val="3"/>
        <charset val="128"/>
      </rPr>
      <t>・</t>
    </r>
    <r>
      <rPr>
        <sz val="10"/>
        <rFont val="Arial"/>
        <family val="2"/>
      </rPr>
      <t xml:space="preserve">Logistics
</t>
    </r>
    <r>
      <rPr>
        <sz val="10"/>
        <rFont val="ＭＳ Ｐゴシック"/>
        <family val="3"/>
        <charset val="128"/>
      </rPr>
      <t>・</t>
    </r>
    <r>
      <rPr>
        <sz val="10"/>
        <rFont val="Arial"/>
        <family val="2"/>
      </rPr>
      <t>Others</t>
    </r>
  </si>
  <si>
    <t>Breakdown of cost estimate (Maximum file size: 1MB)
※Please use the specific format on the website: https://www.jica.go.jp/mongolia/english/office/topics/201010.html</t>
  </si>
  <si>
    <r>
      <rPr>
        <b/>
        <sz val="20"/>
        <rFont val="Arial"/>
        <family val="2"/>
      </rPr>
      <t>Application Form for MonJa Startup Accelerator Program</t>
    </r>
    <r>
      <rPr>
        <sz val="10"/>
        <rFont val="Arial"/>
        <family val="2"/>
      </rPr>
      <t xml:space="preserve">
Please read the Call for Application :
Deadline for Registration is </t>
    </r>
    <r>
      <rPr>
        <b/>
        <u/>
        <sz val="10"/>
        <rFont val="Arial"/>
        <family val="2"/>
      </rPr>
      <t>23:59 on November 6, 2020.</t>
    </r>
    <r>
      <rPr>
        <sz val="10"/>
        <rFont val="Arial"/>
        <family val="2"/>
      </rPr>
      <t xml:space="preserve">
Please send "1.this application form", "2. Pitch deck of your company", "3.Breakdown of cost estimate", "4.Curriculum vitae (CV) of the responsible person" to </t>
    </r>
    <r>
      <rPr>
        <u/>
        <sz val="10"/>
        <rFont val="Arial"/>
        <family val="2"/>
      </rPr>
      <t>monja@japan-center.mn</t>
    </r>
    <r>
      <rPr>
        <sz val="10"/>
        <rFont val="Arial"/>
        <family val="2"/>
      </rPr>
      <t xml:space="preserve">
※In case you have many businesses (products,services or feasible plan) and would like to submit more than 2 proposals, it is acceptable. 
However, we would only select 1 proposed business from 1 startup. 
All data and information provided is strictly confidential and will be applied for this Program purposes only.
If you have any questions, please contact with </t>
    </r>
    <r>
      <rPr>
        <u/>
        <sz val="10"/>
        <rFont val="Arial"/>
        <family val="2"/>
      </rPr>
      <t>monja@japan-center.mn</t>
    </r>
    <r>
      <rPr>
        <sz val="10"/>
        <rFont val="Arial"/>
        <family val="2"/>
      </rPr>
      <t xml:space="preserve"> in English.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</si>
</sst>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
      <color rgb="FF000000"/>
      <name val="Arial"/>
    </font>
    <font>
      <sz val="10"/>
      <color rgb="FF000000"/>
      <name val="Arial"/>
      <family val="2"/>
    </font>
    <font>
      <sz val="6"/>
      <name val="ＭＳ Ｐゴシック"/>
      <family val="3"/>
      <charset val="128"/>
    </font>
    <font>
      <sz val="10"/>
      <name val="Arial"/>
      <family val="2"/>
    </font>
    <font>
      <b/>
      <sz val="20"/>
      <name val="Arial"/>
      <family val="2"/>
    </font>
    <font>
      <b/>
      <u/>
      <sz val="10"/>
      <name val="Arial"/>
      <family val="2"/>
    </font>
    <font>
      <u/>
      <sz val="10"/>
      <name val="Arial"/>
      <family val="2"/>
    </font>
    <font>
      <b/>
      <sz val="10"/>
      <name val="Arial"/>
      <family val="2"/>
    </font>
    <font>
      <sz val="10"/>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
    <xf numFmtId="0" fontId="0" fillId="0" borderId="0" xfId="0" applyFont="1" applyAlignment="1"/>
    <xf numFmtId="0" fontId="1" fillId="0" borderId="0" xfId="1"/>
    <xf numFmtId="0" fontId="1" fillId="2" borderId="1" xfId="1" applyFill="1" applyBorder="1"/>
    <xf numFmtId="0" fontId="1" fillId="0" borderId="1" xfId="1" applyBorder="1"/>
    <xf numFmtId="0" fontId="3" fillId="0" borderId="0" xfId="0" applyFont="1" applyAlignment="1" applyProtection="1">
      <alignment vertical="center" wrapText="1"/>
      <protection locked="0"/>
    </xf>
    <xf numFmtId="0" fontId="7" fillId="2" borderId="1" xfId="0" applyFont="1" applyFill="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3" fillId="0" borderId="1" xfId="0" applyFont="1" applyBorder="1" applyAlignment="1">
      <alignment vertical="center" wrapText="1"/>
    </xf>
    <xf numFmtId="0" fontId="3" fillId="0" borderId="0" xfId="0" applyFont="1" applyAlignment="1">
      <alignment vertical="center" wrapText="1"/>
    </xf>
    <xf numFmtId="0" fontId="7" fillId="2" borderId="1" xfId="0" applyFont="1" applyFill="1" applyBorder="1" applyAlignment="1">
      <alignment vertical="center" wrapText="1"/>
    </xf>
    <xf numFmtId="0" fontId="7" fillId="0" borderId="1" xfId="0" applyFont="1" applyBorder="1" applyAlignment="1">
      <alignment vertical="center" wrapText="1"/>
    </xf>
    <xf numFmtId="0" fontId="3" fillId="2" borderId="1" xfId="0" applyFont="1" applyFill="1" applyBorder="1" applyAlignment="1" applyProtection="1">
      <alignment horizontal="center" vertical="top" wrapText="1"/>
      <protection locked="0"/>
    </xf>
  </cellXfs>
  <cellStyles count="2">
    <cellStyle name="Normal" xfId="0" builtinId="0"/>
    <cellStyle name="標準 2" xfId="1"/>
  </cellStyles>
  <dxfs count="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B1:D32"/>
  <sheetViews>
    <sheetView tabSelected="1" topLeftCell="B1" zoomScale="85" zoomScaleNormal="85" workbookViewId="0">
      <selection activeCell="B2" sqref="B2"/>
    </sheetView>
  </sheetViews>
  <sheetFormatPr defaultColWidth="14.453125" defaultRowHeight="12.5" x14ac:dyDescent="0.25"/>
  <cols>
    <col min="1" max="1" width="0" style="8" hidden="1" customWidth="1"/>
    <col min="2" max="2" width="4.1796875" style="8" customWidth="1"/>
    <col min="3" max="3" width="56.453125" style="8" customWidth="1"/>
    <col min="4" max="4" width="69.54296875" style="8" customWidth="1"/>
    <col min="5" max="11" width="21.453125" style="8" customWidth="1"/>
    <col min="12" max="12" width="23.7265625" style="8" customWidth="1"/>
    <col min="13" max="14" width="21.453125" style="8" customWidth="1"/>
    <col min="15" max="21" width="42.1796875" style="8" customWidth="1"/>
    <col min="22" max="32" width="21.453125" style="8" customWidth="1"/>
    <col min="33" max="16384" width="14.453125" style="8"/>
  </cols>
  <sheetData>
    <row r="1" spans="2:4" s="4" customFormat="1" ht="170" customHeight="1" x14ac:dyDescent="0.25">
      <c r="B1" s="11" t="s">
        <v>60</v>
      </c>
      <c r="C1" s="11"/>
      <c r="D1" s="11"/>
    </row>
    <row r="2" spans="2:4" s="4" customFormat="1" ht="13" x14ac:dyDescent="0.25">
      <c r="B2" s="5" t="s">
        <v>34</v>
      </c>
      <c r="C2" s="5" t="s">
        <v>35</v>
      </c>
      <c r="D2" s="5" t="s">
        <v>56</v>
      </c>
    </row>
    <row r="3" spans="2:4" s="4" customFormat="1" x14ac:dyDescent="0.25">
      <c r="B3" s="6">
        <v>1</v>
      </c>
      <c r="C3" s="6" t="s">
        <v>1</v>
      </c>
      <c r="D3" s="6"/>
    </row>
    <row r="4" spans="2:4" s="4" customFormat="1" x14ac:dyDescent="0.25">
      <c r="B4" s="6">
        <v>2</v>
      </c>
      <c r="C4" s="6" t="s">
        <v>33</v>
      </c>
      <c r="D4" s="6"/>
    </row>
    <row r="5" spans="2:4" x14ac:dyDescent="0.25">
      <c r="B5" s="6">
        <v>3</v>
      </c>
      <c r="C5" s="7" t="s">
        <v>2</v>
      </c>
      <c r="D5" s="7"/>
    </row>
    <row r="6" spans="2:4" x14ac:dyDescent="0.25">
      <c r="B6" s="6">
        <v>4</v>
      </c>
      <c r="C6" s="7" t="s">
        <v>36</v>
      </c>
      <c r="D6" s="7"/>
    </row>
    <row r="7" spans="2:4" x14ac:dyDescent="0.25">
      <c r="B7" s="6">
        <v>5</v>
      </c>
      <c r="C7" s="7" t="s">
        <v>3</v>
      </c>
      <c r="D7" s="7"/>
    </row>
    <row r="8" spans="2:4" x14ac:dyDescent="0.25">
      <c r="B8" s="6">
        <v>6</v>
      </c>
      <c r="C8" s="7" t="s">
        <v>37</v>
      </c>
      <c r="D8" s="7"/>
    </row>
    <row r="9" spans="2:4" x14ac:dyDescent="0.25">
      <c r="B9" s="6">
        <v>7</v>
      </c>
      <c r="C9" s="7" t="s">
        <v>4</v>
      </c>
      <c r="D9" s="7"/>
    </row>
    <row r="10" spans="2:4" x14ac:dyDescent="0.25">
      <c r="B10" s="6">
        <v>8</v>
      </c>
      <c r="C10" s="7" t="s">
        <v>5</v>
      </c>
      <c r="D10" s="7"/>
    </row>
    <row r="11" spans="2:4" ht="19" customHeight="1" x14ac:dyDescent="0.25">
      <c r="B11" s="6">
        <v>9</v>
      </c>
      <c r="C11" s="7" t="s">
        <v>49</v>
      </c>
      <c r="D11" s="7"/>
    </row>
    <row r="12" spans="2:4" ht="137.5" x14ac:dyDescent="0.25">
      <c r="B12" s="6">
        <v>10</v>
      </c>
      <c r="C12" s="7" t="s">
        <v>58</v>
      </c>
      <c r="D12" s="7"/>
    </row>
    <row r="13" spans="2:4" ht="50" x14ac:dyDescent="0.25">
      <c r="B13" s="6">
        <v>11</v>
      </c>
      <c r="C13" s="7" t="s">
        <v>50</v>
      </c>
      <c r="D13" s="7"/>
    </row>
    <row r="14" spans="2:4" ht="50" x14ac:dyDescent="0.25">
      <c r="B14" s="6">
        <v>12</v>
      </c>
      <c r="C14" s="7" t="s">
        <v>51</v>
      </c>
      <c r="D14" s="7"/>
    </row>
    <row r="15" spans="2:4" ht="25" x14ac:dyDescent="0.25">
      <c r="B15" s="6">
        <v>13</v>
      </c>
      <c r="C15" s="7" t="s">
        <v>45</v>
      </c>
      <c r="D15" s="7"/>
    </row>
    <row r="16" spans="2:4" ht="50" x14ac:dyDescent="0.25">
      <c r="B16" s="6">
        <v>14</v>
      </c>
      <c r="C16" s="7" t="s">
        <v>55</v>
      </c>
      <c r="D16" s="7"/>
    </row>
    <row r="17" spans="2:4" ht="37.5" x14ac:dyDescent="0.25">
      <c r="B17" s="6">
        <v>15</v>
      </c>
      <c r="C17" s="7" t="s">
        <v>46</v>
      </c>
      <c r="D17" s="7"/>
    </row>
    <row r="18" spans="2:4" ht="100" x14ac:dyDescent="0.25">
      <c r="B18" s="6">
        <v>16</v>
      </c>
      <c r="C18" s="7" t="s">
        <v>47</v>
      </c>
      <c r="D18" s="7"/>
    </row>
    <row r="19" spans="2:4" x14ac:dyDescent="0.25">
      <c r="B19" s="6">
        <v>17</v>
      </c>
      <c r="C19" s="7" t="s">
        <v>52</v>
      </c>
      <c r="D19" s="7"/>
    </row>
    <row r="21" spans="2:4" ht="13" x14ac:dyDescent="0.25">
      <c r="B21" s="9" t="s">
        <v>34</v>
      </c>
      <c r="C21" s="9" t="s">
        <v>0</v>
      </c>
      <c r="D21" s="9" t="s">
        <v>39</v>
      </c>
    </row>
    <row r="22" spans="2:4" ht="87.5" x14ac:dyDescent="0.25">
      <c r="B22" s="7">
        <v>1</v>
      </c>
      <c r="C22" s="7" t="s">
        <v>43</v>
      </c>
      <c r="D22" s="7"/>
    </row>
    <row r="23" spans="2:4" ht="62.5" x14ac:dyDescent="0.25">
      <c r="B23" s="7">
        <v>2</v>
      </c>
      <c r="C23" s="7" t="s">
        <v>53</v>
      </c>
      <c r="D23" s="7"/>
    </row>
    <row r="24" spans="2:4" ht="87.5" x14ac:dyDescent="0.25">
      <c r="B24" s="7">
        <v>3</v>
      </c>
      <c r="C24" s="7" t="s">
        <v>54</v>
      </c>
      <c r="D24" s="7"/>
    </row>
    <row r="26" spans="2:4" ht="52" x14ac:dyDescent="0.25">
      <c r="B26" s="9" t="s">
        <v>34</v>
      </c>
      <c r="C26" s="9" t="s">
        <v>40</v>
      </c>
      <c r="D26" s="9" t="s">
        <v>38</v>
      </c>
    </row>
    <row r="27" spans="2:4" ht="25" x14ac:dyDescent="0.25">
      <c r="B27" s="7">
        <v>1</v>
      </c>
      <c r="C27" s="7" t="s">
        <v>48</v>
      </c>
      <c r="D27" s="7"/>
    </row>
    <row r="28" spans="2:4" ht="37.5" x14ac:dyDescent="0.25">
      <c r="B28" s="7">
        <v>2</v>
      </c>
      <c r="C28" s="7" t="s">
        <v>59</v>
      </c>
      <c r="D28" s="7"/>
    </row>
    <row r="29" spans="2:4" ht="25" x14ac:dyDescent="0.25">
      <c r="B29" s="7">
        <v>3</v>
      </c>
      <c r="C29" s="7" t="s">
        <v>41</v>
      </c>
      <c r="D29" s="7"/>
    </row>
    <row r="31" spans="2:4" ht="13" x14ac:dyDescent="0.25">
      <c r="B31" s="9" t="s">
        <v>34</v>
      </c>
      <c r="C31" s="9" t="s">
        <v>42</v>
      </c>
      <c r="D31" s="5" t="s">
        <v>57</v>
      </c>
    </row>
    <row r="32" spans="2:4" ht="50" x14ac:dyDescent="0.25">
      <c r="B32" s="7">
        <v>1</v>
      </c>
      <c r="C32" s="7" t="s">
        <v>44</v>
      </c>
      <c r="D32" s="10"/>
    </row>
  </sheetData>
  <mergeCells count="1">
    <mergeCell ref="B1:D1"/>
  </mergeCells>
  <phoneticPr fontId="2"/>
  <conditionalFormatting sqref="D33:D1048576 D2:D4 D6:D30">
    <cfRule type="duplicateValues" dxfId="4" priority="9"/>
  </conditionalFormatting>
  <conditionalFormatting sqref="C2:C4 B1">
    <cfRule type="duplicateValues" dxfId="3" priority="13"/>
  </conditionalFormatting>
  <conditionalFormatting sqref="D5">
    <cfRule type="duplicateValues" dxfId="2" priority="4"/>
  </conditionalFormatting>
  <conditionalFormatting sqref="D32">
    <cfRule type="duplicateValues" dxfId="1" priority="3"/>
  </conditionalFormatting>
  <conditionalFormatting sqref="D31">
    <cfRule type="duplicateValues" dxfId="0" priority="1"/>
  </conditionalFormatting>
  <pageMargins left="0.7" right="0.7" top="0.75" bottom="0.75" header="0.3" footer="0.3"/>
  <pageSetup paperSize="9" scale="3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1"/>
  <sheetViews>
    <sheetView workbookViewId="0">
      <selection activeCell="K2" sqref="K2:K21"/>
    </sheetView>
  </sheetViews>
  <sheetFormatPr defaultColWidth="8.81640625" defaultRowHeight="12.5" x14ac:dyDescent="0.25"/>
  <cols>
    <col min="1" max="1" width="8.81640625" style="1"/>
    <col min="2" max="2" width="14" style="1" customWidth="1"/>
    <col min="3" max="3" width="8.81640625" style="1"/>
    <col min="4" max="4" width="11.54296875" style="1" customWidth="1"/>
    <col min="5" max="6" width="8.81640625" style="1"/>
    <col min="7" max="7" width="14" style="1" customWidth="1"/>
    <col min="8" max="8" width="20.453125" style="1" customWidth="1"/>
    <col min="9" max="16384" width="8.81640625" style="1"/>
  </cols>
  <sheetData>
    <row r="1" spans="2:9" x14ac:dyDescent="0.25">
      <c r="E1" s="1" t="s">
        <v>30</v>
      </c>
      <c r="G1" s="3" t="s">
        <v>32</v>
      </c>
      <c r="H1" s="3" t="s">
        <v>31</v>
      </c>
      <c r="I1" s="3" t="s">
        <v>30</v>
      </c>
    </row>
    <row r="2" spans="2:9" x14ac:dyDescent="0.25">
      <c r="B2" s="3" t="s">
        <v>24</v>
      </c>
      <c r="C2" s="3" t="e">
        <f>COUNTIF('フォームの回答 1'!#REF!,'Sheet1 '!B2)+COUNTIF('フォームの回答 1'!#REF!,D2)</f>
        <v>#REF!</v>
      </c>
      <c r="D2" s="3" t="s">
        <v>24</v>
      </c>
      <c r="E2" s="1">
        <v>2</v>
      </c>
      <c r="G2" s="3" t="s">
        <v>24</v>
      </c>
      <c r="H2" s="3" t="e">
        <f t="shared" ref="H2:H20" si="0">C2-E2</f>
        <v>#REF!</v>
      </c>
      <c r="I2" s="3">
        <f t="shared" ref="I2:I20" si="1">E2</f>
        <v>2</v>
      </c>
    </row>
    <row r="3" spans="2:9" x14ac:dyDescent="0.25">
      <c r="B3" s="3" t="s">
        <v>26</v>
      </c>
      <c r="C3" s="3" t="e">
        <f>COUNTIF('フォームの回答 1'!#REF!,'Sheet1 '!B3)+COUNTIF('フォームの回答 1'!#REF!,D3)</f>
        <v>#REF!</v>
      </c>
      <c r="D3" s="3" t="s">
        <v>26</v>
      </c>
      <c r="E3" s="1">
        <v>4</v>
      </c>
      <c r="G3" s="3" t="s">
        <v>26</v>
      </c>
      <c r="H3" s="3" t="e">
        <f t="shared" si="0"/>
        <v>#REF!</v>
      </c>
      <c r="I3" s="3">
        <f t="shared" si="1"/>
        <v>4</v>
      </c>
    </row>
    <row r="4" spans="2:9" x14ac:dyDescent="0.25">
      <c r="B4" s="3" t="s">
        <v>18</v>
      </c>
      <c r="C4" s="3" t="e">
        <f>COUNTIF('フォームの回答 1'!#REF!,'Sheet1 '!B4)+COUNTIF('フォームの回答 1'!#REF!,D4)</f>
        <v>#REF!</v>
      </c>
      <c r="D4" s="3" t="s">
        <v>18</v>
      </c>
      <c r="E4" s="1">
        <v>3</v>
      </c>
      <c r="G4" s="3" t="s">
        <v>18</v>
      </c>
      <c r="H4" s="3" t="e">
        <f t="shared" si="0"/>
        <v>#REF!</v>
      </c>
      <c r="I4" s="3">
        <f t="shared" si="1"/>
        <v>3</v>
      </c>
    </row>
    <row r="5" spans="2:9" x14ac:dyDescent="0.25">
      <c r="B5" s="3" t="s">
        <v>15</v>
      </c>
      <c r="C5" s="3" t="e">
        <f>COUNTIF('フォームの回答 1'!#REF!,'Sheet1 '!B5)+COUNTIF('フォームの回答 1'!#REF!,D5)</f>
        <v>#REF!</v>
      </c>
      <c r="D5" s="3" t="s">
        <v>17</v>
      </c>
      <c r="E5" s="1">
        <v>9</v>
      </c>
      <c r="G5" s="3" t="s">
        <v>15</v>
      </c>
      <c r="H5" s="3" t="e">
        <f t="shared" si="0"/>
        <v>#REF!</v>
      </c>
      <c r="I5" s="3">
        <f t="shared" si="1"/>
        <v>9</v>
      </c>
    </row>
    <row r="6" spans="2:9" x14ac:dyDescent="0.25">
      <c r="B6" s="3" t="s">
        <v>23</v>
      </c>
      <c r="C6" s="3" t="e">
        <f>COUNTIF('フォームの回答 1'!#REF!,'Sheet1 '!B6)+COUNTIF('フォームの回答 1'!#REF!,D6)</f>
        <v>#REF!</v>
      </c>
      <c r="D6" s="3" t="s">
        <v>23</v>
      </c>
      <c r="E6" s="1">
        <v>1</v>
      </c>
      <c r="G6" s="3" t="s">
        <v>23</v>
      </c>
      <c r="H6" s="3" t="e">
        <f t="shared" si="0"/>
        <v>#REF!</v>
      </c>
      <c r="I6" s="3">
        <f t="shared" si="1"/>
        <v>1</v>
      </c>
    </row>
    <row r="7" spans="2:9" x14ac:dyDescent="0.25">
      <c r="B7" s="3" t="s">
        <v>19</v>
      </c>
      <c r="C7" s="3" t="e">
        <f>COUNTIF('フォームの回答 1'!#REF!,'Sheet1 '!B7)+COUNTIF('フォームの回答 1'!#REF!,D7)</f>
        <v>#REF!</v>
      </c>
      <c r="D7" s="3" t="s">
        <v>19</v>
      </c>
      <c r="E7" s="1">
        <v>6</v>
      </c>
      <c r="G7" s="3" t="s">
        <v>19</v>
      </c>
      <c r="H7" s="3" t="e">
        <f t="shared" si="0"/>
        <v>#REF!</v>
      </c>
      <c r="I7" s="3">
        <f t="shared" si="1"/>
        <v>6</v>
      </c>
    </row>
    <row r="8" spans="2:9" x14ac:dyDescent="0.25">
      <c r="B8" s="3" t="s">
        <v>25</v>
      </c>
      <c r="C8" s="3" t="e">
        <f>COUNTIF('フォームの回答 1'!#REF!,'Sheet1 '!B8)+COUNTIF('フォームの回答 1'!#REF!,D8)</f>
        <v>#REF!</v>
      </c>
      <c r="D8" s="3" t="s">
        <v>25</v>
      </c>
      <c r="E8" s="1">
        <v>1</v>
      </c>
      <c r="G8" s="3" t="s">
        <v>25</v>
      </c>
      <c r="H8" s="3" t="e">
        <f t="shared" si="0"/>
        <v>#REF!</v>
      </c>
      <c r="I8" s="3">
        <f t="shared" si="1"/>
        <v>1</v>
      </c>
    </row>
    <row r="9" spans="2:9" x14ac:dyDescent="0.25">
      <c r="B9" s="3" t="s">
        <v>9</v>
      </c>
      <c r="C9" s="3" t="e">
        <f>COUNTIF('フォームの回答 1'!#REF!,'Sheet1 '!B9)+COUNTIF('フォームの回答 1'!#REF!,D9)</f>
        <v>#REF!</v>
      </c>
      <c r="D9" s="3" t="s">
        <v>9</v>
      </c>
      <c r="E9" s="1">
        <v>13</v>
      </c>
      <c r="G9" s="3" t="s">
        <v>9</v>
      </c>
      <c r="H9" s="3" t="e">
        <f t="shared" si="0"/>
        <v>#REF!</v>
      </c>
      <c r="I9" s="3">
        <f t="shared" si="1"/>
        <v>13</v>
      </c>
    </row>
    <row r="10" spans="2:9" x14ac:dyDescent="0.25">
      <c r="B10" s="3" t="s">
        <v>12</v>
      </c>
      <c r="C10" s="3" t="e">
        <f>COUNTIF('フォームの回答 1'!#REF!,'Sheet1 '!B10)+COUNTIF('フォームの回答 1'!#REF!,D10)</f>
        <v>#REF!</v>
      </c>
      <c r="D10" s="3" t="s">
        <v>12</v>
      </c>
      <c r="E10" s="1">
        <v>19</v>
      </c>
      <c r="G10" s="3" t="s">
        <v>12</v>
      </c>
      <c r="H10" s="3" t="e">
        <f t="shared" si="0"/>
        <v>#REF!</v>
      </c>
      <c r="I10" s="3">
        <f t="shared" si="1"/>
        <v>19</v>
      </c>
    </row>
    <row r="11" spans="2:9" x14ac:dyDescent="0.25">
      <c r="B11" s="3" t="s">
        <v>28</v>
      </c>
      <c r="C11" s="3" t="e">
        <f>COUNTIF('フォームの回答 1'!#REF!,'Sheet1 '!B11)+COUNTIF('フォームの回答 1'!#REF!,D11)</f>
        <v>#REF!</v>
      </c>
      <c r="D11" s="3" t="s">
        <v>7</v>
      </c>
      <c r="E11" s="1">
        <v>3</v>
      </c>
      <c r="G11" s="3" t="s">
        <v>7</v>
      </c>
      <c r="H11" s="3" t="e">
        <f t="shared" si="0"/>
        <v>#REF!</v>
      </c>
      <c r="I11" s="3">
        <f t="shared" si="1"/>
        <v>3</v>
      </c>
    </row>
    <row r="12" spans="2:9" x14ac:dyDescent="0.25">
      <c r="B12" s="3" t="s">
        <v>22</v>
      </c>
      <c r="C12" s="3" t="e">
        <f>COUNTIF('フォームの回答 1'!#REF!,'Sheet1 '!B12)+COUNTIF('フォームの回答 1'!#REF!,D12)</f>
        <v>#REF!</v>
      </c>
      <c r="D12" s="3" t="s">
        <v>22</v>
      </c>
      <c r="G12" s="3" t="s">
        <v>22</v>
      </c>
      <c r="H12" s="3" t="e">
        <f t="shared" si="0"/>
        <v>#REF!</v>
      </c>
      <c r="I12" s="3">
        <f t="shared" si="1"/>
        <v>0</v>
      </c>
    </row>
    <row r="13" spans="2:9" x14ac:dyDescent="0.25">
      <c r="B13" s="3" t="s">
        <v>8</v>
      </c>
      <c r="C13" s="3" t="e">
        <f>COUNTIF('フォームの回答 1'!#REF!,'Sheet1 '!B13)+COUNTIF('フォームの回答 1'!#REF!,D13)</f>
        <v>#REF!</v>
      </c>
      <c r="D13" s="3" t="s">
        <v>8</v>
      </c>
      <c r="E13" s="1">
        <v>32</v>
      </c>
      <c r="G13" s="3" t="s">
        <v>8</v>
      </c>
      <c r="H13" s="3" t="e">
        <f t="shared" si="0"/>
        <v>#REF!</v>
      </c>
      <c r="I13" s="3">
        <f t="shared" si="1"/>
        <v>32</v>
      </c>
    </row>
    <row r="14" spans="2:9" x14ac:dyDescent="0.25">
      <c r="B14" s="3" t="s">
        <v>14</v>
      </c>
      <c r="C14" s="3" t="e">
        <f>COUNTIF('フォームの回答 1'!#REF!,'Sheet1 '!B14)+COUNTIF('フォームの回答 1'!#REF!,D14)</f>
        <v>#REF!</v>
      </c>
      <c r="D14" s="3" t="s">
        <v>14</v>
      </c>
      <c r="E14" s="1">
        <v>4</v>
      </c>
      <c r="G14" s="3" t="s">
        <v>14</v>
      </c>
      <c r="H14" s="3" t="e">
        <f t="shared" si="0"/>
        <v>#REF!</v>
      </c>
      <c r="I14" s="3">
        <f t="shared" si="1"/>
        <v>4</v>
      </c>
    </row>
    <row r="15" spans="2:9" x14ac:dyDescent="0.25">
      <c r="B15" s="3" t="s">
        <v>20</v>
      </c>
      <c r="C15" s="3" t="e">
        <f>COUNTIF('フォームの回答 1'!#REF!,'Sheet1 '!B15)+COUNTIF('フォームの回答 1'!#REF!,D15)</f>
        <v>#REF!</v>
      </c>
      <c r="D15" s="3" t="s">
        <v>11</v>
      </c>
      <c r="G15" s="3" t="s">
        <v>20</v>
      </c>
      <c r="H15" s="3" t="e">
        <f t="shared" si="0"/>
        <v>#REF!</v>
      </c>
      <c r="I15" s="3">
        <f t="shared" si="1"/>
        <v>0</v>
      </c>
    </row>
    <row r="16" spans="2:9" x14ac:dyDescent="0.25">
      <c r="B16" s="3" t="s">
        <v>6</v>
      </c>
      <c r="C16" s="3" t="e">
        <f>COUNTIF('フォームの回答 1'!#REF!,'Sheet1 '!B16)+COUNTIF('フォームの回答 1'!#REF!,D16)</f>
        <v>#REF!</v>
      </c>
      <c r="D16" s="3" t="s">
        <v>6</v>
      </c>
      <c r="E16" s="1">
        <v>4</v>
      </c>
      <c r="G16" s="3" t="s">
        <v>6</v>
      </c>
      <c r="H16" s="3" t="e">
        <f t="shared" si="0"/>
        <v>#REF!</v>
      </c>
      <c r="I16" s="3">
        <f t="shared" si="1"/>
        <v>4</v>
      </c>
    </row>
    <row r="17" spans="2:9" x14ac:dyDescent="0.25">
      <c r="B17" s="3" t="s">
        <v>16</v>
      </c>
      <c r="C17" s="3" t="e">
        <f>COUNTIF('フォームの回答 1'!#REF!,'Sheet1 '!B17)+COUNTIF('フォームの回答 1'!#REF!,D17)</f>
        <v>#REF!</v>
      </c>
      <c r="D17" s="3" t="s">
        <v>16</v>
      </c>
      <c r="E17" s="1">
        <v>7</v>
      </c>
      <c r="G17" s="3" t="s">
        <v>16</v>
      </c>
      <c r="H17" s="3" t="e">
        <f t="shared" si="0"/>
        <v>#REF!</v>
      </c>
      <c r="I17" s="3">
        <f t="shared" si="1"/>
        <v>7</v>
      </c>
    </row>
    <row r="18" spans="2:9" x14ac:dyDescent="0.25">
      <c r="B18" s="3" t="s">
        <v>27</v>
      </c>
      <c r="C18" s="3" t="e">
        <f>COUNTIF('フォームの回答 1'!#REF!,'Sheet1 '!B18)+COUNTIF('フォームの回答 1'!#REF!,D18)</f>
        <v>#REF!</v>
      </c>
      <c r="D18" s="3" t="s">
        <v>21</v>
      </c>
      <c r="E18" s="1">
        <v>7</v>
      </c>
      <c r="G18" s="3" t="s">
        <v>27</v>
      </c>
      <c r="H18" s="3" t="e">
        <f t="shared" si="0"/>
        <v>#REF!</v>
      </c>
      <c r="I18" s="3">
        <f t="shared" si="1"/>
        <v>7</v>
      </c>
    </row>
    <row r="19" spans="2:9" x14ac:dyDescent="0.25">
      <c r="B19" s="3" t="s">
        <v>13</v>
      </c>
      <c r="C19" s="3" t="e">
        <f>COUNTIF('フォームの回答 1'!#REF!,'Sheet1 '!B19)+COUNTIF('フォームの回答 1'!#REF!,D19)</f>
        <v>#REF!</v>
      </c>
      <c r="D19" s="3" t="s">
        <v>13</v>
      </c>
      <c r="E19" s="1">
        <v>27</v>
      </c>
      <c r="G19" s="3" t="s">
        <v>13</v>
      </c>
      <c r="H19" s="3" t="e">
        <f t="shared" si="0"/>
        <v>#REF!</v>
      </c>
      <c r="I19" s="3">
        <f t="shared" si="1"/>
        <v>27</v>
      </c>
    </row>
    <row r="20" spans="2:9" x14ac:dyDescent="0.25">
      <c r="B20" s="3" t="s">
        <v>10</v>
      </c>
      <c r="C20" s="3" t="e">
        <f>COUNTIF('フォームの回答 1'!#REF!,'Sheet1 '!B20)+COUNTIF('フォームの回答 1'!#REF!,D20)</f>
        <v>#REF!</v>
      </c>
      <c r="D20" s="3" t="s">
        <v>10</v>
      </c>
      <c r="E20" s="1">
        <v>25</v>
      </c>
      <c r="G20" s="3" t="s">
        <v>10</v>
      </c>
      <c r="H20" s="3" t="e">
        <f t="shared" si="0"/>
        <v>#REF!</v>
      </c>
      <c r="I20" s="3">
        <f t="shared" si="1"/>
        <v>25</v>
      </c>
    </row>
    <row r="21" spans="2:9" x14ac:dyDescent="0.25">
      <c r="B21" s="2" t="s">
        <v>29</v>
      </c>
      <c r="C21" s="2" t="e">
        <f>SUM(C2:C20)</f>
        <v>#REF!</v>
      </c>
      <c r="G21" s="2" t="s">
        <v>29</v>
      </c>
      <c r="H21" s="2" t="e">
        <f>SUM(H2:H20)</f>
        <v>#REF!</v>
      </c>
      <c r="I21" s="2">
        <f>SUM(I2:I20)</f>
        <v>167</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フォームの回答 1</vt:lpstr>
      <vt:lpstr>Sheet1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Yamaguchi Yohei</dc:creator>
  <cp:lastModifiedBy>Koizumi, Taiga[小泉 泰雅]</cp:lastModifiedBy>
  <cp:lastPrinted>2020-10-06T09:34:37Z</cp:lastPrinted>
  <dcterms:created xsi:type="dcterms:W3CDTF">2020-08-06T00:32:00Z</dcterms:created>
  <dcterms:modified xsi:type="dcterms:W3CDTF">2020-10-07T07:03:56Z</dcterms:modified>
</cp:coreProperties>
</file>