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defaultThemeVersion="166925"/>
  <mc:AlternateContent xmlns:mc="http://schemas.openxmlformats.org/markup-compatibility/2006">
    <mc:Choice Requires="x15">
      <x15ac:absPath xmlns:x15ac="http://schemas.microsoft.com/office/spreadsheetml/2010/11/ac" url="https://jica365-my.sharepoint.com/personal/onedrive-paraguayoffice_jica_go_jp/Documents/615_パラグアイ事務所（Paraguay）/公開（Public）/000 JICA横浜 照井様←高倉/2024年度日系研修・サポーター（Esp）（20231012版）/"/>
    </mc:Choice>
  </mc:AlternateContent>
  <xr:revisionPtr revIDLastSave="120" documentId="13_ncr:1_{ABCE3356-EDE3-461E-B14E-277197D6A8C7}" xr6:coauthVersionLast="47" xr6:coauthVersionMax="47" xr10:uidLastSave="{E9AA7B5E-EAF1-494F-B170-B199BF24F8A1}"/>
  <bookViews>
    <workbookView xWindow="-120" yWindow="-120" windowWidth="29040" windowHeight="15840" firstSheet="1" activeTab="1" xr2:uid="{5A58EDB7-CE47-407A-A8DD-621C1E55D012}"/>
  </bookViews>
  <sheets>
    <sheet name="外務省提出マスター" sheetId="2" state="hidden" r:id="rId1"/>
    <sheet name="コースリスト(連絡先入り)" sheetId="17" r:id="rId2"/>
  </sheets>
  <externalReferences>
    <externalReference r:id="rId3"/>
  </externalReferences>
  <definedNames>
    <definedName name="_xlnm._FilterDatabase" localSheetId="1" hidden="1">'コースリスト(連絡先入り)'!$B$3:$S$69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 l="1"/>
  <c r="F5" i="2"/>
  <c r="E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G17" i="2"/>
  <c r="F17" i="2"/>
  <c r="E17" i="2"/>
  <c r="G16" i="2"/>
  <c r="F16" i="2"/>
  <c r="E16" i="2"/>
  <c r="G15" i="2"/>
  <c r="F15" i="2"/>
  <c r="E15" i="2"/>
  <c r="G14" i="2"/>
  <c r="F14" i="2"/>
  <c r="E14" i="2"/>
  <c r="G13" i="2"/>
  <c r="F13" i="2"/>
  <c r="E13" i="2"/>
  <c r="G12" i="2"/>
  <c r="F12" i="2"/>
  <c r="E12" i="2"/>
  <c r="G11" i="2"/>
  <c r="F11" i="2"/>
  <c r="E11" i="2"/>
  <c r="G10" i="2"/>
  <c r="F10" i="2"/>
  <c r="E10" i="2"/>
  <c r="G9" i="2"/>
  <c r="F9" i="2"/>
  <c r="E9" i="2"/>
  <c r="G8" i="2"/>
  <c r="F8" i="2"/>
  <c r="E8" i="2"/>
  <c r="G7" i="2"/>
  <c r="F7" i="2"/>
  <c r="E7" i="2"/>
  <c r="G6" i="2"/>
  <c r="F6" i="2"/>
  <c r="E6" i="2"/>
  <c r="G4" i="2"/>
  <c r="F4" i="2"/>
  <c r="E4" i="2"/>
  <c r="G3" i="2"/>
  <c r="F3" i="2"/>
  <c r="E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4F28E7C-485B-4FB0-9980-FAA3ED4FEF96}" keepAlive="1" name="クエリ - 2024年度日系社会研修員受入事業 提案募集要項 (3)" description="ブック内の '2024年度日系社会研修員受入事業 提案募集要項 (3)' クエリへの接続です。" type="5" refreshedVersion="7" background="1" saveData="1">
    <dbPr connection="Provider=Microsoft.Mashup.OleDb.1;Data Source=$Workbook$;Location=&quot;2024年度日系社会研修員受入事業 提案募集要項 (3)&quot;;Extended Properties=&quot;&quot;" command="SELECT * FROM [2024年度日系社会研修員受入事業 提案募集要項 (3)]"/>
  </connection>
  <connection id="2" xr16:uid="{CF0D438F-80BA-4762-B592-4AF63CCA896D}" keepAlive="1" name="クエリ - サンプル ファイル" description="ブック内の 'サンプル ファイル' クエリへの接続です。" type="5" refreshedVersion="0" background="1">
    <dbPr connection="Provider=Microsoft.Mashup.OleDb.1;Data Source=$Workbook$;Location=&quot;サンプル ファイル&quot;;Extended Properties=&quot;&quot;" command="SELECT * FROM [サンプル ファイル]"/>
  </connection>
  <connection id="3" xr16:uid="{740524EF-23A9-4325-9766-1BB54CC2CCC5}" keepAlive="1" name="クエリ - ファイルの変換" description="ブック内の 'ファイルの変換' クエリへの接続です。" type="5" refreshedVersion="0" background="1">
    <dbPr connection="Provider=Microsoft.Mashup.OleDb.1;Data Source=$Workbook$;Location=ファイルの変換;Extended Properties=&quot;&quot;" command="SELECT * FROM [ファイルの変換]"/>
  </connection>
</connections>
</file>

<file path=xl/sharedStrings.xml><?xml version="1.0" encoding="utf-8"?>
<sst xmlns="http://schemas.openxmlformats.org/spreadsheetml/2006/main" count="2800" uniqueCount="1379">
  <si>
    <t>2023年度単年度採択 69件（集団22、個別長期18、個別短期29コース）</t>
  </si>
  <si>
    <t>所管センター</t>
  </si>
  <si>
    <t>実施
形態</t>
    <phoneticPr fontId="3"/>
  </si>
  <si>
    <t>複数年度採択</t>
    <rPh sb="0" eb="2">
      <t>フクスウ</t>
    </rPh>
    <rPh sb="2" eb="4">
      <t>ネンド</t>
    </rPh>
    <rPh sb="4" eb="6">
      <t>サイタク</t>
    </rPh>
    <phoneticPr fontId="3"/>
  </si>
  <si>
    <t>列1</t>
  </si>
  <si>
    <t>Column4</t>
  </si>
  <si>
    <t>Column5</t>
  </si>
  <si>
    <t>研修科目（日）</t>
  </si>
  <si>
    <t>研修科目（英）</t>
  </si>
  <si>
    <t>受入人数</t>
  </si>
  <si>
    <t>上下　</t>
  </si>
  <si>
    <t>来日日</t>
  </si>
  <si>
    <t>技術研修終了日</t>
  </si>
  <si>
    <t>提案団体（日）</t>
  </si>
  <si>
    <t>提案団体（英）</t>
  </si>
  <si>
    <t>研修実施機関（日）</t>
  </si>
  <si>
    <t>研修実施機関（英）</t>
  </si>
  <si>
    <t>提案団体
ウェブサイトアドレス　</t>
  </si>
  <si>
    <t>3年間複数年度採択の案件名申請：①2023年度実績
（集団コースのみ）</t>
  </si>
  <si>
    <t>3年間複数年度採択の案件名申請：②2022年度実績
（集団コースのみ）</t>
  </si>
  <si>
    <t>3年間複数年度採択の案件名申請：②2021度実績
（集団コースのみ）</t>
  </si>
  <si>
    <t>通訳同行者又は研修監理員配置の可能性:集団コースのみ</t>
  </si>
  <si>
    <t>主研修実施場所名称</t>
  </si>
  <si>
    <t>主研修実施場所住所</t>
  </si>
  <si>
    <t xml:space="preserve">副研修実施場所名称
</t>
  </si>
  <si>
    <t xml:space="preserve">副研修実施場所住所
</t>
  </si>
  <si>
    <t>本研修実施の背景
現地日系社会の現状
問題等（現地・日系社会の問題解決等）</t>
  </si>
  <si>
    <t>本研修実施の意義
現地日系社会への裨益効果</t>
  </si>
  <si>
    <t>想定する対象国
ターゲット層/
応募者見込</t>
  </si>
  <si>
    <t>研修目標</t>
  </si>
  <si>
    <t>期待される成果（習得する技術）</t>
  </si>
  <si>
    <t>研修計画（内容）</t>
  </si>
  <si>
    <t>研修員必要資格</t>
  </si>
  <si>
    <t>研修員に必要な実務経験年数</t>
  </si>
  <si>
    <t>日本語能力（選択）
※日本語能力試験認定の目安参照</t>
  </si>
  <si>
    <t>英語能力（選択）</t>
  </si>
  <si>
    <t xml:space="preserve">研修日程案
</t>
  </si>
  <si>
    <t>担当者名（日）　</t>
  </si>
  <si>
    <t>担当者名（英）　</t>
  </si>
  <si>
    <t>連絡先メールアドレス</t>
  </si>
  <si>
    <t>備考欄</t>
  </si>
  <si>
    <t>研修実施機関ウェブサイトアドレス</t>
  </si>
  <si>
    <t>横浜</t>
  </si>
  <si>
    <t>集団</t>
  </si>
  <si>
    <t>食を通じた日系団体婦部活性化</t>
    <phoneticPr fontId="4"/>
  </si>
  <si>
    <t>Activation of women's group in Nikkei organization through Japanese food</t>
  </si>
  <si>
    <t>下　</t>
  </si>
  <si>
    <t>公益財団法人海外日系人協会</t>
  </si>
  <si>
    <t>The Association of Nikkei &amp; Japanese Abroad</t>
  </si>
  <si>
    <t>https://www.jadesas.or.jp/</t>
  </si>
  <si>
    <t>有</t>
  </si>
  <si>
    <t>（公財）海外日系人協会</t>
  </si>
  <si>
    <t>神奈川県横浜市</t>
  </si>
  <si>
    <t>未定</t>
  </si>
  <si>
    <t>中南米日系社会の今日的な発展には、日本人移住者が様々な課題解決のために組織した団体の存在が大きい。一般的な生活を支えた日本人会、農業分野における農協、教育分野における日本語学校などがそれである。これらの団体を陰で支えてきたのが各組織の婦人部である。近年、特に少子高齢化問題が顕在化している日系団体では、婦人部にこれまでの縁の下の力持ち的な役割から、婦人部が主体となって地域活性化、日本文化継承、高齢者問題といった日系社会の問題に取り組むことが期待されている。しかし、中南米ではそれらに対する婦人部の行う具体的な活動事例が乏しく、活動がマンネリ化してしまい、若い世代の婦人部活動への参加が減少している。新たな婦人部の役割を見出し、活動を活性化させることにより若い世代の婦人部活動への参加を促進することが課題の一つとなっている。</t>
  </si>
  <si>
    <t>諸日系団体婦人部の重要な役割のひとつは様々なイベントにおける和食の提供であることが多い現状を踏まえ、本研修では特に食を通じた地域活性化に取り組む地域団体や女性グループの視察を通し、地域社会の活性化及び課題解決手法を習得するとともに、現地における農産物加工および様々なイベント、デイサービス等高齢者施設で提供できる新メニューの考案や既存メニューの改良を目標とする。和食を通じた婦人部活性化は、和食という日本文化の継承につながると同時に、日系団体のみならず、地域社会の活性化及び地域社会に貢献する活動となることが期待できる。</t>
  </si>
  <si>
    <t>日系社会研修対象国
日系団体婦人部役員・部員
本研修は2021年度から複数年度採択となっており問い合わせも多く、帰国した各日系団体OGなどを通じた広報により、多くの応募が見込まれる。</t>
  </si>
  <si>
    <t>研修員が、食を通じた地域活性化のための婦人部活動に関する知識を習得する。</t>
  </si>
  <si>
    <t>1. 研修員に、日本食を中心とした調理技術が習得される。
2. 研修員に、食を通じた特産品の開発や地域活性化に関する知識が習得される。
3. 研修員が、所属団体が抱える課題解決のための新規活動計画を作成する。</t>
  </si>
  <si>
    <t>1. 講　義；日系社会と婦人部活動、日本の非営利活動等
2. 視　察；先進農協、地域団体他
3. 実　習；調理実習等</t>
  </si>
  <si>
    <t xml:space="preserve">日系団体婦人部部員
</t>
  </si>
  <si>
    <t>1年</t>
  </si>
  <si>
    <t>不問</t>
  </si>
  <si>
    <t>別紙参照</t>
  </si>
  <si>
    <t>中井　扶美子</t>
  </si>
  <si>
    <t>NAKAI Fumiko</t>
  </si>
  <si>
    <t>kenshu@jadesas.or.jp</t>
  </si>
  <si>
    <t>持続可能な日系団体運営管理</t>
  </si>
  <si>
    <t>Sustainable Magagement for Nikkei organization</t>
  </si>
  <si>
    <t>(公財）海外日系人協会</t>
  </si>
  <si>
    <t>日本人の海外移住は明治維新とともに始まり、100年以上の歴史を有する。移住した日本人は相互扶助を目的とし、様々な日系団体を組織した。また、日本人移住地の開拓は移住先国の行政組織も何もない原生林を切り開くことから始まっており、当初は日系団体等が一般自治行政機関的な役割を担ってきた。しかし、これらの日系団体等は、時代の流れの中で相互扶助的な役割や一般自治行政的な役割から非営利団体として地域活性化や地域福祉に貢献するという役割へと変化してきており、現在では教育分野及び高齢者福祉分野における役割についてはある一定程度の役割を担うにとどまっているが、将来的には地域社会において非営利団体として、さらに幅広い分野における公共の福祉に寄与することが必要である。</t>
  </si>
  <si>
    <t>非営利活動に関する講義や課題解決手法等の演習、地域課題解決型NPO法人や価値提供型NPO法人等の活動視察を通じて、相互扶助団体としての日系団体から地域貢献活動を中心とした新しい日系団体のあり方を見出し、日系団体および日系社会並びに地域社会が活性化されることが期待される。また、ソーシャルビジネス手法を習得し、ソーシャルビジネス手法を用いた持続可能な団体運営を目指す。</t>
  </si>
  <si>
    <t>日系社会研修対象国
日系団体青年部役員、部員
本研修は応募者が多く毎年実施されてきており、また帰国研修員による広報などを通じ多数の応募が見込まれる。</t>
  </si>
  <si>
    <t>研修員が、持続可能な団体運営の方法に関する知識を習得し、ソーシャルビジネス的手法を用いた日系団体による地域活性化のための新規事業計画を作成する。</t>
  </si>
  <si>
    <t xml:space="preserve">1.	研修員に、非営利団体の運営管理手法に関する知識が習得される。
2.	研修員に、日本人移住の歴史及び日系社会支援の変遷に関する知識、並びに知識普及のための技術が習得される。
3.	研修員に、現代日本事情及び日本伝統文化に関する知識が習得される。
4.	研修員が、日系団体及び地域活性化のための新規事業計画を作成する。 </t>
  </si>
  <si>
    <t>1．講義；日系関連事業、日系団体に関する講義／非営利活動、ソーシャルビジネスに関する講義／ビジョン・ミッション論／モチベーション管理／リーダーシップ論／ファンドレイジング
2．演習；社会的課題発見手法／問題解決手法／新規事業作成手法
3．見学；ソーシャルビジネス現場視察／在日日系コミュニティ支援
4．演習；日本文化行事企画／ファシリテーション手法　</t>
  </si>
  <si>
    <t>日系団体等非営利団体（日系農協および日系団体下部組織を含む）に所属し、帰国後、習得した技術を日系社会や地域社会のために役立てられる者</t>
  </si>
  <si>
    <t>着物を通じた日系社会活性化</t>
    <phoneticPr fontId="4"/>
  </si>
  <si>
    <t>Activation of  Nikkei community through “Kimono”</t>
    <phoneticPr fontId="4"/>
  </si>
  <si>
    <t>下　</t>
    <phoneticPr fontId="4"/>
  </si>
  <si>
    <t>着物を通じた日系社会活性化</t>
  </si>
  <si>
    <t>独立行政法人国際協力機構横浜センター</t>
  </si>
  <si>
    <t>神奈川県横浜市中区新港2-3-1</t>
  </si>
  <si>
    <t>神奈川県､東京都､群馬県桐生市､京都などを想定</t>
  </si>
  <si>
    <t>日本人がアメリカ大陸へ移住した当初より日系社会において中心的な役割を担ってきた日系団体および日系日本語学校は、組織としての相互扶助機能に加え、日本文化を通じた地域社会貢献機能を備えた団体として、地域社会の活性化に大きな役割を担っている団体も出てきている。しかしながら、世代が進むにつれ、日系人の日系社会への帰属意識の低下や日系アイデンティティの希薄化といった問題から、団体活動がかつてに比べて活発に行われない、もしくは団体が休眠状態となっているという地域が散見される。これらの問題を解決するためには、新たな視点の日本文化行事を中心とした活動が求められている。</t>
  </si>
  <si>
    <t>本研修では日本の伝統文化の一つである「着物」に焦点をあて、「着物」の活用、普及に関する知識・技術及び保存、管理に関する知識・技術を有する人材を育成することにより、「着物」を通じた日本文化理解の促進や着物関連イベントの実施を通じた日系社会及び地域社会の活性化に寄与することが期待される。
　また、和裁技術等の習得により、地域の経済活動にも裨益する可能性を有し、本研修の実施することの意義は大きいと考える。</t>
  </si>
  <si>
    <t xml:space="preserve">日系社会研修対象国
日系団体や日系コミュニティにおいて活動中・もしくは活動可能性のある、着物にかかわった経験のある日系人または非日系人
2022年度に複数年度採択となっており、毎年応募者も多く、帰国研修員による広報などを通じ多数の応募が見込まれる。
</t>
  </si>
  <si>
    <t>研修員が、着物に関する一般的知識並びに活用・普及および管理・保存に関する知識、技術を習得する。</t>
  </si>
  <si>
    <t>1. 研修員に、着物に関する一般的知識（歴史、役割、素材等）が習得される。
2. 研修員に、着物の活用・普及に関する知識・技術が習得される。
3. 研修員に、着物の管理・保存に関する知識・技術が習得される。</t>
  </si>
  <si>
    <t>1.　着物に関する一般的知識（歴史、役割り、素材等）の習得
　　　【講義】着物の歴史/思想と製法・種類/帯・小物の役割/着物の地方性・
　　　　　　　素材・季節など
　　　【演習】着物の構造/染色体験など
　　　【視察】染色工場/和装履物店/和装小物美術館/織物・染物会館など
2.　着物の活用・普及に関する知識・技術の習得
　　　【講義】日本文化の基礎知識/着物と日本文化のコラボ/着物文化をビジネス
　　　　　　　に育てる/着物関連イベントの企画・運営など
　　　【演習】着付け/着物のマナー/風呂敷活用法など
　　　【視察】西陣織会館きものショー/着物活用ビジネス現場など
3.　着物の管理・保存に関する知識・技術の習得
　　　【講義】和裁・柄合わせとは/和紙文化と防湿・防虫、収納・虫干、畳み方/
　　　　　　　着用後メンテナンス
　　　【演習】運針/採寸/見積・裁ち切り・へら付け/浴衣製作/かけ衿の付け方/
　　　　　　　修理技法
　　　【視察】洗い張り/染み抜き修復工房</t>
  </si>
  <si>
    <t>・このコースで習得したことを日系団体や日系コミュニティの活性化に活かす意欲を持つ方
・着付け及び裁縫の経験のある方　※限られた実習時間内で浴衣の縫製を十分に習得する為に、基本的な手縫い技術を身につけていることが必要です。研修申請書に、手縫い経験（着物以外でも可）について必ず記述してください。
・経験年数3年以上（「着物」に関わった経験）</t>
  </si>
  <si>
    <t>3年以上</t>
  </si>
  <si>
    <t>改善と5S</t>
    <phoneticPr fontId="4"/>
  </si>
  <si>
    <t>KAIZEN and 5S</t>
  </si>
  <si>
    <t>最大12まで</t>
    <phoneticPr fontId="4"/>
  </si>
  <si>
    <t>上　</t>
  </si>
  <si>
    <t>一般財団法人日本国際協力センター</t>
  </si>
  <si>
    <t>Japan International Cooperation Center</t>
  </si>
  <si>
    <t>https://www.jice.org/</t>
  </si>
  <si>
    <t>改善と５Ｓ（来日研修を実施予定）</t>
  </si>
  <si>
    <t>改善と５Ｓ（採択されたが実施されなかった）</t>
  </si>
  <si>
    <t>改善と５Ｓ（遠隔研修により実施）</t>
  </si>
  <si>
    <t>JICA横浜センター</t>
  </si>
  <si>
    <t>横浜市中区新港２－３－１</t>
  </si>
  <si>
    <t>（未定）</t>
  </si>
  <si>
    <t xml:space="preserve">「改善」や「５Ｓ」の考え方は日本産業の発展・躍進の原動力となり、日本企業の海外展開に伴い、「KAIZEN」、「5S」として広く世界に知られるようになった。中南米においても、製造業を中心に品質や生産性を向上させるための活動が行われているが、既に確立された手法を画一的に採用し、ルーティンとなっている。更に改善を進め社業を発展させるためには、従業員自らが担当する業務上の課題を「改善」するという視点での取組みが必要であり、そのためには、全社的、全員参加による活動がより効果的であり、チームワークを促進する必要がある。
</t>
  </si>
  <si>
    <t>「改善」や「５Ｓ」は日本人の文化に根差す。日本での研修を通して、「KAIZAN」や「5S」の手法だけでなく、その根底にある考え方や行動を理解し、更なる改善に向けたモチベーションを高める。また、現場のリーダーとして活動を牽引するためのリーダーシップについて意識を高め、行動変容を促す。
日系人の若者は、日本の経済成長について関心も高く、日本企業の経営に対する考え方について理解を深めることで、「日本的価値観」が継承され、あるいは参加者間の交流を通じて日系人としての意識や連帯感が強まり、日系社会の発展に寄与することが期待できる。</t>
  </si>
  <si>
    <t>ブラジル、ペルー、アルゼンチン、パラグアイ、コロンビアほか
製造業に従事している者
これまで、ブラジルを中心に上記の国からの参加者を得た。</t>
  </si>
  <si>
    <t>研修員が、「改善」と「５Ｓ」の考え方を理解し、問題の解決・向上に向けた実践的なスキルと活動を展開するためのアプローチを習得し、現状を改善するためのアクション・プランを作成する。</t>
  </si>
  <si>
    <t>1. 改善及び５Ｓの考え方について理解する
2. 製造現場における改善のアプローチについて理解する
3. ５Ｓ活動の進め方について理解する
4. 問題解決手法を習得する
5. リーダーとしての役割を認識し行動変容を促す
6. アクション・プランを作成する</t>
  </si>
  <si>
    <t>講義：トヨタ生産システム、５S活動の進め方、問題解決の進め方
演習：生産現場における５Ｓ、生産管理、問題解決、アクション・プラン作成
見学：製造業を中心とする企業訪問
発表：ジョブ・レポート発表、アクション・プラン発表</t>
  </si>
  <si>
    <t>大学卒業程度の能力を有し、卒業後3年以上の実務経験を有すること（在学中の職業経験は含めない）。
受講に際して、英語または日本語のいずれかで資料を理解し、レポートを作成・発表できる語学力を有すること。
製造業の事例や演習を用いるため、製造業に従事していることが望ましい。</t>
  </si>
  <si>
    <t>学校卒業後、3年以上</t>
  </si>
  <si>
    <t>N2</t>
  </si>
  <si>
    <t>英語での資料読解、発表、レポ―ト作成可</t>
  </si>
  <si>
    <t>研修日程(案)　シートに記入、または日程表作成・添付も可。</t>
  </si>
  <si>
    <t>西田喜実子</t>
  </si>
  <si>
    <t>Nishida Kimiko</t>
  </si>
  <si>
    <t>nikkei@jice.org</t>
  </si>
  <si>
    <t>起業・後継者のための経営力強化</t>
  </si>
  <si>
    <t>Business management for entreprenaires and successors</t>
  </si>
  <si>
    <t>起業・後継者のための経営力強化（採択されたが中止）</t>
  </si>
  <si>
    <t>起業・後継者のための経営力強化（遠隔研修と来日研修を組み合わせて実施）</t>
  </si>
  <si>
    <t>起業・後継者のための経営力強化（遠隔研修を実施）</t>
  </si>
  <si>
    <t>日本は、創業100年以上の企業の数、比率ともに世界で最も多く、企業の永続性という点で世界に類を見ない長寿企業大国である（2019年帝国データバンク、ビューロー・バン・ダイク社の企業情報をもとに日経BP作成）。短期的に見ても、日本は開業率も5.1％と低いが、廃業率は3.3％（2022年中小企業白書）と先進５か国（日米英独仏）中最も低い。起業後5年の生存率についても、先進5か国では50％以下のところ、日本は81.7％と高い（2017年中小企業白書）。それに対して、ブラジルにおいては、2017年までの4年間続いた廃業が開業を上回るという状況は改善されてはいるが、なおも廃業率は14％と高い（2019年ブラジル地理統計院IBGE）。廃業の多くが資金不足や計画やリスク管理の甘さによるものが多い。</t>
  </si>
  <si>
    <t>本研修では、事業経営に必要なマーケティングや財務のスキルを学ぶとともに、日本の事例を通して事業経営のノウハウ、失敗しない経営のポイント、イノベーションの取組みについて学ぶ。それらを踏まえて、自身の事業経営について多角的に考察し、中小企業診断士の助言を得て事業計画書を作成する。また、経営者に求められるコミュニケーション能力やリーダーシップについて自覚と認識を促す。
日系人の若者は、日本の経済成長について関心も高く、日本企業の経営に対する考え方について理解を深めることで、「日本的価値観」が継承され、あるいは参加者間の交流を通じて日系人としての意識や連帯感が強まり、日系社会の発展に寄与することが期待できる。</t>
  </si>
  <si>
    <t>ブラジル、アルゼンチン、ペルー、コロンビア等で起業しあるいはファミリービジネス、日系事業会社の経営を継承しようとする者
これまで、ブラジルを中心に上記の国からの参加者を得た。</t>
  </si>
  <si>
    <t>研修員が、経営者に求められる事業経営の知識やスキルを習得するとともに、経営者としての役割や社会的責任を自覚するようになる。また、自身の起業あるいは事業の継承・拡大の構想を明確にし、具体的かつ実現可能性のある事業計画書を作成する。</t>
  </si>
  <si>
    <t>1. 事業経営の課題（理念、承継、リスク管理）
2. マーケティング戦略
3. 事業環境の分析と問題解決フレームワーク
4. 数値計画
5. 経営者としてのリーダーシップ
6. 事業計画書作成</t>
  </si>
  <si>
    <t>講義： 事業経営の基本、マーケティング戦略、経営環境分析と問題解決、経営数値管理、リーダーシップ
演習： マーケティング手法、経営環境分析、経営数値計画、事業計画作成
見学： 企業見学
発表： ジョブ・レポート、事業計画</t>
  </si>
  <si>
    <t>大学卒業程度の能力を有し、卒業後5年以上の実務経験を有すること（在学中の職業経験は含めない）。
受講に際して、英語または日本語のいずれかで資料を理解し、レポートを作成・発表できる語学力を有すること。
既に起業あるいは事業承継し、または具体的な計画があること。</t>
  </si>
  <si>
    <t>学校卒業後、5年以上</t>
  </si>
  <si>
    <t>日本文化活動コーディネーター育成（応用）</t>
    <phoneticPr fontId="4"/>
  </si>
  <si>
    <t>Management of Japanese Culture Activities（Practical）</t>
  </si>
  <si>
    <t>東京都内、関西</t>
  </si>
  <si>
    <t>日本人がアメリカ大陸へ移住した当初より日系社会において中心的な役割を担ってきた日系団体および日系日本語学校は、組織としての相互扶助機能に加え、日本文化を通じて地域社会貢献機能を付与した団体として、地域社会の活性化に大きな役割を担っている。また近年北中南米日系社会では、日系の若い世代が日本文化などを通して日系人としてのアイデンティティや文化の探求に関心を深め、再び元気を取り戻している地域がある。例えば年齢、性別、国境を越えて地域の人々と交流できる貴重な場である｢祭り｣は、日系社会だけでなく地域社会にも大きな影響を与えている。
しかしながら一方で、日本文化活動の内容がマンネリ化しており、従来の内容の文化教室やイベントでは参加者減少、講師不足などの問題が起きている。そこで日本文化の継承および普及のための新たなプログラムを企画し、活動を活性化することにより、従来の参加者および新たな層へ参加を促進させることが期待できる。
なお、日本文化活動コーディネーター育成（基礎）コースは経験が浅い者を対象としているのに対し、本コースは経験を積んだ実務担当者及び幹部・役員を対象としている。</t>
  </si>
  <si>
    <t>日本文化活動を通じて日系社会が地域とつながり、日系人だけでなく地域を巻き込んだ活動にすることと、「地域との交流・地域への貢献」を意識した活動計画を作成、活動を通して地域住民に日系社会の存在とその意義を知ってもらい相互理解を深めることで、地域全体の活性化につながることが期待できる。
講義や現場視察を通じて、日本の伝統文化および現代文化に関する知識を深め、その価値を見出すことにより、文化継承・普及の意義を研修員が体感することで、本研修を実施することの意義は大きい。</t>
  </si>
  <si>
    <t>日系社会研修対象国
日系日本語学校または日系団体のイベント企画運営実務者または日系団体幹部・役員など
2023年度に複数年度採択となっており、毎年応募者も多く、帰国研修員による広報などを通じ多数の応募が見込まれる。</t>
  </si>
  <si>
    <t>研修員（日系団体幹部・役員または日系団体が主催するイベントの企画運営において責任ある立場を有する者）が、日本文化・歴史に関する知識を深め、継承および普及のための日本文化活動を企画・運営するための知識および技術を習得する。</t>
  </si>
  <si>
    <t>1.  研修員（日系団体幹部・役員または日系団体のイベント企画運営において責任ある立場を有する者。以下、同じ）に、日本伝統文化に関する知識が深められ、文化指導の実践方法が習得される。
2.  研修員に、様々な日本文化活動事業に関する（資金調達の方法を含む）企画実施方法が習得される。
3.  研修員が、日本文化活動を、ビジネス的手法を用いた普及、実践方法が習得され、持続可能な団体運営計画を作成する。</t>
  </si>
  <si>
    <t>１．講義；日本伝統文化、ポップカルチャー論、各国日系団体事情、イベント企画手法、日本文化紹介手法、ソーシャルビジネス論、BMCを活用した事業分析、新規事業計画作成等
２．実習・体験；問題解決手法、ファシリテーション手法、広報活動手法（ファンドレイジング）、日本文化体験等
３．見学；日本の歴史・文化関連施設、文化系・教育系NPOの活動、カルチャーセンター、日本文化ビジネス施設（体験、販売）等
４．発表；研修最終日</t>
  </si>
  <si>
    <t>日系日本語学校または日系団体のイベント企画運営実務者または日系団体幹部・役員など</t>
  </si>
  <si>
    <t>環境教育指導者養成研修（集団）</t>
    <phoneticPr fontId="4"/>
  </si>
  <si>
    <t>Training for Environmental Education Leaders</t>
  </si>
  <si>
    <t>6～12</t>
  </si>
  <si>
    <t>公益財団法人キープ協会</t>
  </si>
  <si>
    <t>Kiyosato Educational Experiment Project,Inc</t>
  </si>
  <si>
    <t>https://www.keep.or.jp/</t>
  </si>
  <si>
    <t>(公財）キープ協会</t>
  </si>
  <si>
    <t>山梨県北杜市高根町清里3545　(公財）キープ協会</t>
  </si>
  <si>
    <t>2015年9月国連でＳＤＧｓが採択された。気候変動の苛烈さは増し、人間活動の影響が大きくなっている。森林の減少、砂漠化、生物の絶滅など自然環境の破壊は、経済・社会の問題と複雑に絡み合いながら、進んでいる。特に気候変動への影響は、各所で影響を与えている。自然は相互に密接に関連しバランスを保っている。森林が失われると、そこで生息する生物の多様性も失われ、生態 系のバランスが壊れる。また、森林の減少によって豊かな土壌が流出しやすくなり、荒廃地が拡大することもある。森林破壊は単に森林の喪失にとどまらず、あらゆる自然環境の破壊につながる。
 国連のＳＤＧｓの目標達成のためにむけ、先進国・途上国ともにそれぞれの立場を尊重しながらの多様なセクターの協働が不可欠であり、その人材が必要とされている。
 中南米においても、観光資源としてエコツーリズムを推進していて環境保全の 重要性は認識されているが、環境教育についてはまだ途上の段階といえる。日系人も大規模農業（セラード開発など）により環境に負のインパクトを与えているので、日系社会としても環境教育に無関心ではいられない。環境教育の手法として米国で始まったネイチャーゲーム等広がってきている状況ではあるが、環境教育を専門に学ぶ機関や大学も数少ない。そうした状況の中で、環境教育指導者としての技術と知識を身につけるのは困難な状況である。 
　日本では、戦後自然保護運動の流れの中で、環境教育の概念が明確になり、環境教育学会が設立され、理論・実践両面でモデルとなる事例が多く見られる。現在4000校近くの自然学校や、学校教育、社会教育の現場がその役割の一端を担っている。こうした理論と実践は、今後環境問題が深刻化していく国々に多くの知見と技術を提供することができる。
また、2000年度以降の「総合的な環境教育」はＥＳＤ（持続可能な開発のための教育）と同義といえ、ＳＤＧｓの目標達成には欠かせない土台となっている。
　公益財団法人キープ協会は、約40年前から環境教育事業を行っており、全国の自然学校の先駆的団体である。また、環境教育のネットワークの中心的役割を担っている。近年では、アジアを中心とした自然学校指導者の視察も増えている。コロナ禍においては、オンラインにてそうした海外のニーズにも対応している。これまでに、日系研修員受入事業はじめ多くのＪＩＣＡの研修事業を担当してきた。
　環境問題解決には、3つの方法があるといわれる。規制・技術・環境教育の3つのアプローチだ。規制・技術が対症療法的な部分であるとすれば、環境教育は根本療法の部分にあたる。教育により人を育てていくことが、規制や技術を支える土台となる。</t>
  </si>
  <si>
    <t>本研修で身につくインタープリテーションを中心とした環境教育の知識と技術は、帰国後、住民や子供たちへの直接的な啓発活動や、環境教育のプログラム開発が期待される。各地域特性にあった、半日～数日間のプログラムや、教員が学校等で利用できるプログラムの開発である。また、そうしたプログラムを教員などの指導者へ環境教育トレーニングへの活用が期待される。日系研修員が研修で習得した手法を実施し、知識を情報発信することは、中南米 の環境保全に影響を与えるともに、現地社会への貢献に繋がることが期待できる。
また、環境教育の知識と技術は、様々な場作りの基礎技術ともなり、多様な人と人、人と場をつなぐことによるコミニュティーの活性化が期待できる。
環境問題が、経済・文化・地域の課題とも関わっていることから、パートナーシップを組んで、課題解決にあたる必要がある。そうしたコーディネートの力が、本研修の中で培われる。</t>
  </si>
  <si>
    <t>ブラジル・大学教員、環境系NPO市民団体、環境系地方自治体職員、大学生等
※上記、2023年度同様の案件での問合せがあった層</t>
  </si>
  <si>
    <t>研修員が環境教育指導者（インタープリター）として、必要な基礎技術と知識を取得する。</t>
  </si>
  <si>
    <t>・環境教育の概要を理解する。 
・インタープリテーション（定義、種類、原則、資質、素材の理解、対象の理解、コミュニケーション、　プログラムデザイン等）の基礎知識を理解する。
・キープ協会の実践を参考に、自国で学校等の現場で環境教育プログラムを行うことができる。</t>
  </si>
  <si>
    <t>1.講義：環境教育概論、インタープリテーション概論、展示・教材、プログラムデザイン、体験学習法、エコツーリズム概論　
2.実習：体験：環境教育プログラム（ガイド型・クラフト型・ワークショップ型）、プログラムの相互実施と練り直し、研修成果のまとめ
3.見学：キープ協会各施設、田貫湖ふれあい自然塾、清里聖ヨハネ保育園、山梨県立科学館　　　　　　
4.発表：研修成果のまとめ</t>
  </si>
  <si>
    <t>環境系・教育系いずれかの大学またはそれに準ずる学校の卒業者が望ましい。</t>
  </si>
  <si>
    <t>現場経験1年以上のものが望ましい。</t>
  </si>
  <si>
    <t>N5</t>
  </si>
  <si>
    <t>鳥屋尾　健</t>
  </si>
  <si>
    <t>Takeshi　Toyao</t>
  </si>
  <si>
    <t>t.toyao@keep.or.jp</t>
  </si>
  <si>
    <t>農業開発／農村開発</t>
  </si>
  <si>
    <t>Agriculture Development / Community Development</t>
  </si>
  <si>
    <t>株式会社　自然塾寺子屋</t>
  </si>
  <si>
    <t>Global Agriculture Crossroad TERRAKOYA, Inc.</t>
  </si>
  <si>
    <t>次世代の農業を担い革新を起こす人づくり（スマート農業、フードバリューチェーン、「道の駅」等を活用した地域ブランディング振興策）</t>
  </si>
  <si>
    <t>Enhancement of innovative human resources in the agriculture sector(new technologies, Food Value Chain and promotion of the community development through “Michi no Eki” and territory branding)</t>
  </si>
  <si>
    <t>https://terrakoya.or.jp/</t>
  </si>
  <si>
    <t>次世代の農業を担い革新を起こす人づくり（スマート農業、フードバリューチェーン、「道の駅」等を活用した地域ブランディング振興策）※10月実施予定</t>
  </si>
  <si>
    <t>次世代の農業を担い革新を起こす人づくり（スマート農業、フードバリューチェーン、「道の駅」等を活用した地域ブランディング振興策）※遠隔研修</t>
  </si>
  <si>
    <t>群馬県甘楽町や群馬県内を中心とする各地域の取り組みの視察研修を主とする</t>
  </si>
  <si>
    <t>群馬県甘楽郡甘楽町</t>
  </si>
  <si>
    <t>　パラグアイでは、現在約7,000人の日系人が在住している。当初は農業開拓のための移住が中心だったが、近年では、優秀な日系二世、三世農業者による経営者も生まれ、地域農業や地域づくりをリードしている。イグアス移住地などでは、日系人市長が輩出されるなど、各移住地では農協や日本人会が中心となって治安、道路整備や医療活動等の自治活動を活発に行うことで、それぞれの地域における行政の補完的な役割を果たし、移住地周辺住民全体の生活環境の改善にも資している。
　一方、パラグアイの経済状況の悪化に伴い、80～90年代において日系人の日本への出稼ぎが急増したことで、移住地を中心に若い世代の空洞化が起こり、また、日系農業コミュニティの成熟や日系人の世代交代という環境変化により、日系農業者・農業関係者等の組織の脆弱化、連帯感の喪失等新たな問題が生じてきている。また、農業においても、大規模農家の主要作物として大豆等を栽培しているが、これまでのブラジル型の大規模農業の実践により土壌の地力が落ちており、環境保全型農業への転換期を迎えている。併せて、大豆さび病などの病害虫対策の他、日系コミュニティの急激な高齢化は技術継承の課題を深刻にしており、これらの課題に対処し日系コミュニティが農業を通して持続的に地域経済を維持していくために取り組む必要がある。
　このような状況を踏まえ、今後も日系人として高い評価を維持して社会に貢献し、先人たちが築き上げてきた日系社会を今後さらに発展させていくためにも、世代交代を踏まえて今後の日系社会の後継者を育成することが急務となっている。現地の取組み方針として、従前からの日本語教育、高齢者対策、日本文化継承を維持しつつも、若手次世代をターゲットにおき、起業支援、観光開発、地域振興、ビジネス全般の活性化支援などを新たな方針として地域活性に取り組まれており、また、農業分野では、日本の農業・食料産業分野における先進的な管理技術や、データ駆動型農業を活用しすることで、環境データと植物科学、栽培暦の融合により農業技術の暗黙知や灌漑水量、農薬の使用量などの環境負荷を見える化し、技術継承の促進や病害虫対策、持続可能な農業実践などに貢献し、近年脅威となっている気候変動に対応する農業技術を扱える人材育成への関心も高まっている。
　また、パラグアイと甘楽地域とは、2013年以降、JICA課題別研修や日系社会研修、調査団事業、その他農林水産省事業を通し、相互人的交流を行い、交流を深めている。2023年3月にはJICAと甘楽町が「JICA海外協力隊自治体連携派遣覚書」を締結し、今後イグアス市に町の職員等を派遣することとなった。今後、草の根技術協力事業の提案も検討されていることから、あらゆるプログラムを活用し、パラグアイと甘楽町地域の人的交流により、双方の次世代の人材育成を行おうとするものである。</t>
  </si>
  <si>
    <t>　本プログラムは、「次世代の農業を担い革新を起こす人づくり」をテーマとし、日系農業コミュニティにおける共通課題である①スマート農業、②フードバリューチェーン、③「道の駅」等を活用した地域ブランディング振興策について、さまざまな実践者や現場を訪れ多様な視点を得ることにより、現地日系社会の次世代地域農業を担う人材を育成する。研修員により、現地での農業経営の強化や地域農業の活性化が実践されれば、生産者の収入向上だけでなく、現地日系コミュニティの農協活動、地域の発展に大きく寄与することができる。また、日系社会の方々の農業技術や農業経営、地域農業の活性化に関わる知識や技術の習得だけでなく、地域リーダーとしての意識の向上により、現地日系コミュニティの非日系人にもそれらが伝わる。</t>
  </si>
  <si>
    <t xml:space="preserve">1. 想定する対象国：パラグアイ
2. ターゲット層/応募者見込：
① 職務：日系移住地にて、農業経営、農業/地域振興の企画立案及び実施・調整を担う人 
② 経験：研修テーマに関する実務経験を3年以上有する人
③ 年齢：60歳未満であることが望ましい(若手リーダー育成の観点から)
</t>
  </si>
  <si>
    <t>研修員が、自身の農業経営強化や地域農業活性化に向け①スマート農業、②フードバリューチェーン、③「道の駅」等を活用した地域ブランディング振興策について知見を習得し、日系農業コミュニティの活性化が実践される</t>
  </si>
  <si>
    <t>1.スマート農業、農業のIOT/ICT
デジタルテクノロジーを活用した農業生産・事業展開等についての事例等を通じて、スマート農業、農業のIOT/ICTについて先端技術の活用について知見を深め、経営強化のための生産事業(安定品質、安定コスト、安定生産)の重要性を理解する。
2.フードバリューチェーン
農産物の生産から流通、販売まで付加価値を付与して商品価格を変化させているマーケットイン型の生産・加工事業事例や、各種認証制度の取り組みやトレーサビリティー等の取り組み事例を通じて持続的な農業経営について戦略を策定する。
3. 「道の駅」、地域ブランディングを活用した地域振興策
地域活性化のため、農作物直売所、観光拠点、地域公民館等自治体が地域のニーズに合わせて、元々存在したソーシャルキャピタルをつなぐ場としての「道の駅」について、各地の取り組み事例や討論を通じ、自分の地域での取り組みについて方策を検討する。
4. パラグアイの日系農業関係者と甘楽町地域等の双方の人的ネットワークが強化される</t>
  </si>
  <si>
    <t>本プログラムは、さまざまな実践者や現場を訪れ多様な視点を得ることができることが特徴とし、更に研修を通じて出会う人々と「ネットワーク」の構築を研修コースの運営方針とする。
1．講義：
・スマート農業（IOT/ICTを活用した研究と普及、及び中南米における可能性）
・認証制度、グローバルGAP、トレーサビリティー等の取り組みによる持続的な農業経営
・若手農業者のネットワーク化による人材育成の事例
・「道の駅」を活用した地域振興策（各地の取り組み事例等）
2．実習・調査： 
・多様な農産物流通（フードバリューチェーン）による持続的な農業経営
・次世代農業リーダー、農業女子との意見交換会
・「道の駅」の多様な活用事例
3．見学：
・スマート農業（民間企業）
・スマート農業Ⅲ（農家：IOT/ICTによるスマート農業を導入した先進農家）
・環境制御型農業
・多様な流通実践例
・農業生産法人（民間農産物流通）
・次世代農業リーダーの活躍とアグリビジネス（組織強化、市場流通・販売促進、産地形成、共同出荷）
・「道の駅」の多様な活用事例（農産物直売所、体験観光型、6次産業化型、特産品ブランド認定、公民館機能）
4．発表：ジョブレポート発表、アクションプラン発表等
5．関係構築：パラグアイの日系農業関係者等と甘楽地域の双方の人的ネットワークが強化される
・ 相互人材育成に向けて、双方の地域が有する優位性やニーズを把握する
・ 研修を通じ出会う多く人々との人的ネットワーク構築について検討する
・ 相互の人的交流を通して可能になるコニュニティー活性化事業について検討する。</t>
  </si>
  <si>
    <t>・パラグアイの日系社会で農業やコミュニティ開発に関する事業に携わっている人
・またはそれに準ずる人</t>
  </si>
  <si>
    <t>・実務経験3年以上
・またはそれに準ずる経験を持っている人</t>
  </si>
  <si>
    <t>森　栄梨子</t>
  </si>
  <si>
    <t>Eriko Mori</t>
  </si>
  <si>
    <t>info@terrakoya.or.jp</t>
  </si>
  <si>
    <t>キューバ日系社会活性化</t>
  </si>
  <si>
    <t>Activation of Cuban-Nikkei Society</t>
  </si>
  <si>
    <t>　</t>
  </si>
  <si>
    <t>東京都内、沖縄</t>
  </si>
  <si>
    <t>　キューバ日本人移住の歴史は1898年に始まり、現在では約1200人の日系人が在住している。3世、4世が多く、高齢化と世代交代が進んでいるにもかかわらず、8割以上が日系アイデンティティを強く意識しており、日系社会活性化に対する意欲は高い。
　中南米日系社会では、日系団体が日本文化普及活動などを通じた日系社会および地域振興の担い手となっており、さらに我が国と日系社会を含む中南米諸国との関係強化においても中心的な役割を果たしている。キューバ日系団体にも、同様の役割が期待されているが、キューバは社会主義国で結社の自由が制限されており、現在政府に登録された全国規模の日系団体はない。そうした中、団体設置に関する法律が改正され、全国規模の日系団体の登録が可能となることが期待されており、キューバ日系団体組織化の機運が高まっている。
　しかし、前述のとおり、これまでキューバには全国規模の日系団体がなかったために、日系団体の運営方法の知見に乏しい状況にある。また、長く日本との直接的な関係も希薄となっていることで、訪日経験者が少なく、日本で日本の文化を学び、指導できる人材が少ない。さらに、世代が進むとともに移住の記憶が薄れつつある中、日系社会の歴史とその価値を理解し、次世代に継承していくことのできる人材の育成も急務となっている。</t>
  </si>
  <si>
    <t>　キューバ日系社会の活性化のためには、全国規模の日系団体の組織化とその基盤強化が求められる。そのため、団体のビジョンとミッションを明確にした上で組織運営を行い、具体的な活動計画を立てていくことのできる人材の育成が必要となる。そこで、キューバ日系団体の活動に積極的に関与している日系人および非日系人（近年の日系団体においては日本の文化習慣に関心を持つ非日系人の存在は欠かせないため）が、本研修を通じ、日系団体の組織化と運営方法、日本文化活動の基礎的知識、日系社会の歴史資料の収集・保存方法等についての知識と技術を習得し、帰国後、日系団体運営に活かすことで、キューバ日系団体および日系社会さらに地域社会の活性化に寄与することが大いに期待される。</t>
  </si>
  <si>
    <t>キューバ国
日系団体に所属しているか、日系団体の活動や運営に積極的に参加している者。
※近年の日系団体においては日本の文化習慣に関心を持つ非日系人の存在は欠かせないため、日系・非日系を問わない。
2023年度から開始した研修であるため参加希望者、候補者は多く、2024年度も引き続き応募が多く見込まれる。</t>
  </si>
  <si>
    <t>1.団体運営に関する知識と運営に関する手法を身に付ける。
2.日本人移住、日系社会に関する歴史資料の価値を理解し、資料の収集や保存に関する知識・技術、資料の活用の方法を身に付ける。
3.日本文化に関する基礎的知識及び日本文化普及促進のための技術を身に付ける。</t>
  </si>
  <si>
    <t>1.研修員に、団体運営に関する知識と運営に関する手法が習得される。
2.研修員に、日本人移住、日系社会に関する歴史資料の価値を理解し、資料の収集や保存に関する知識・技術、資料の活用の方法が習得される。
3.研修員に、日本文化に関する基礎的知識及び日本文化普及促進のための技術が習得される。</t>
  </si>
  <si>
    <t>【講義】
　日系団体の役割/各国日系団体活動事例/日本人移住の歴史とニッケイ・アイデンティティ
　日本文化・年中行事/イベント運営の方法/教室運営
　歴史資料の収集の意義/ICT技術を活用した歴史資料の展示/移民誌編纂の方法/教育プログラム作成方法
　人的リソース活用法
【演習】
　伝統文化体験/歴史資料の収集・保存の方法/イベント運営の方法
　ファシリテーション手法/ファンドレイジング手法/VMOS構想演習/BMC演習
【視察】
　移住関連施設・団体視察/日本文化関連施設視察</t>
  </si>
  <si>
    <t>キューバ国の日系団体に所属しているか、日系団体の活動や運営に積極的に参加している者。
※近年の日系団体においては日本の文化習慣に関心を持つ非日系人の存在は欠かせないため、日系・非日系を問わない。</t>
  </si>
  <si>
    <t>食を通じた日系団体活性化</t>
  </si>
  <si>
    <t>Activation of Nikkei organization through Japanese food</t>
  </si>
  <si>
    <t>100年以上の歴史を持つ日系社会では、相互扶助、会員間交流、教育や福祉といった様々な目的を持った日系団体が組織され、運営されてきた。しかしながら、世代が進み、コミュニティが成熟していく過程において日系団体の活動に参加する日系人が減少し、かつての活気を失いつつある現状がある。そのような中においても、日系社会のある中南米では現在の世界的な和食ブーム以前より和食に対する関心が高く、日系団体の活動の中で、和食は日系団体が主催する日本文化紹介イベントや、バザー等といった多くの活動において、販売・提供されており、重要な収入源の一つとなっている。また、日系人家庭においても日本語は失われつつあるが、和食は家庭の中で残っていることが多く、日本的、日系的価値観の継承といった側面においても「和食」は重要なファクターとなっている。</t>
  </si>
  <si>
    <t>弊会では日系団体婦人部に所属する者を対象とした和食と団体運営管理に関するコースを提案、実施してきたが、近年、和食、日本のポップカルチャーが世界的にブームとなっていることに伴い、様々なイベントに婦人部のみならず男性会員や青年部のメンバー等が参加し、焼きそばや焼鳥などの和食、イベント食を提供する姿を見ることが多くなってきた。
本研修では婦人部とは異なる目線で和食や団体運営管理について学び、更なる日系社会及び地域社会の活性化を目指すため、特に婦人部以外のメンバーを対象とする。研修内容もイベント食やケータリングサービス等、幅広く和食を学ぶと同時に、特に食を通じた地域活性化に取り組む地域団体の視察を通し、地域社会の活性化及び課題解決手法を学ぶとともに、現地における農産物加工および様々なイベントにおいて提供できる新メニューの考案及び既存メニューの改良を目標とする。和食を通じた日系団体活性化は、和食という日本文化の継承につながると同時に、日系団体の活性化のみならず地域社会の活性化及び地域社会に貢献する活動となることが期待できる。</t>
  </si>
  <si>
    <t>日系社会研修対象国
日系団体青年部役員・部員
本研修は問い合わせも多く、帰国した各日系団体OBなどを通じた広報により応募が見込まれる。</t>
  </si>
  <si>
    <t>研修員が、食を通じた地域活性化のための日系団体活動に関する知識を習得する。</t>
  </si>
  <si>
    <t>1.	研修員に、日本食を中心とした基礎的な調理技術が習得される。
2.	研修員に、食を通じた特産品の開発や地域活性化に関する知識が習得される。
3.研修員が、所属団体が抱える課題解決のための新規活動計画を作成する。</t>
  </si>
  <si>
    <t>1.	講　義；日系社会と日系団体活動、日本の非営利活動等
2.	視　察；先進農協、地域団体他
3.	実　習；調理実習等</t>
  </si>
  <si>
    <t>日系団体青年部等に所属し、諸活動に積極的に参加している者。
（婦人部部員を対象とした類似コースを別に提案しているため、それ以外の団体、部署に所属している者を優先する。）
帰国後、習得した技術を日系社会や地域社会のために役立てられる者。</t>
  </si>
  <si>
    <t>日系継承教育（教師育成Ⅲ）</t>
  </si>
  <si>
    <t>Nikkei Heritage Education (Teachers Training Ⅲ)</t>
  </si>
  <si>
    <t>なし</t>
  </si>
  <si>
    <t>神奈川県内、東京都内、外国人集住都市及び関西</t>
  </si>
  <si>
    <t>日本人がアメリカ大陸へ移住した当初より日系社会において中心的な役割を担ってきた日本語学校では、日系社会における少子高齢化問題や日系人の日系社会への帰属意識の低下、ニッケイ・アイデンティティの希薄化により、生徒数が減少し、閉校せざるを得ない学校もある。日系日本語学校の衰退は、すなわち日系社会の求心力を失うことにつながる。事実、日系日本語学校を失った日系社会は、日系日本語学校を有する日系社会に比べて活力を失ってしまっている事例が多く見られる。
また、日系団体は、日系団体の機能として、相互扶助機能に加え、社会貢献機能を備えた団体となることにより、地域社会の課題解決に大きな役割を担うことが期待されており、日系団体の次世代を担う人材育成のためにも日系日本語学校の果たす役割は大きい。</t>
  </si>
  <si>
    <t>貴機構では、本研修とあわせて現地研修のための助成金交付やJICA日系社会海外協力隊の派遣を行い、各事業の成果は見られるものの、教師不足の解消には至っていないため、引き続き、他の事業との有機的な関連性の中で本研修を実施する必要がある。
我が国と日系社会を含む中南米の国々との関係に鑑みると日系人としてのアイデンティティを育んだ日系人の存在は重要である。そのためには、日系継承教育をいかに継続させていくことが重要であり、本研修を通じて、新しい指導法や伝統的日本文化及び現代的日本文化、移住史を含む日本の歴史、日本事情などに精通し、次世代の教師養成に寄与する人材を育成することの意義は大きい。</t>
  </si>
  <si>
    <t xml:space="preserve">日系社会研修対象国
主に日系学校に勤務する中堅以上の教師
研修員OBや、現地日本語教育の中心的組織を通じての応募勧奨による応募が見込まれる。
</t>
  </si>
  <si>
    <t>研修員が、継承教育に関する知識（ことば、文化、歴史（移住学習を含む））および指導技術を習得する。</t>
  </si>
  <si>
    <t>1. 研修員に、日系継承語教育に関する知識が習得される。
2. 研修員に、初中級及び中級レベルの指導に関する知識および技術が習得される。
3. 研修員に、学校運営や人材育成に関する基礎的な知識が習得される。</t>
  </si>
  <si>
    <t>1.講義；
①日系継承語教育に関する知識の習得
継承教育と地域・社会（移住学習（教材開発）、ことばと教育（実践コミュニティ）など）
②初中級及び中級レベルの指導に関する知識および技術の習得
初中級及び中級レベルの日本語教授法（中級指導法、教育ICT活用法、アクティブラーニングなど）
③学校運営や人材育成に関する基礎的な知識の習得
日系日本語学校運営の基礎知識、人的資源管理、ファシリテーション手法、評価法など
2.視察；公立校、都内日本語学校、教育系NPO、日本文化施設など
3.演習</t>
  </si>
  <si>
    <t>・原則、日系移住者子弟の教育を目的として設立された日系学校に勤務する教師（継承教育を実践する教師を育成することを目的とした研修であるため）
・原則、日系継承教育（教師育成Ⅱ）コースを受講した者
※上記コースの受講経験がない者でも経験年数7年以上または教授時間700時間以上の経験を有する者で、本コースからの受講を希望する者は可（教師育成Ⅱ修了レベルもしくは、中級クラス担当者または担当予定者）
※中堅教師のレベルアップを目的とするため、相当程度の実務経験が必要
・日本語能力試験Ｎ2程度以上の能力を有すること（初中級の指導法習得を目標とするため、それ以上の日本語力が必要）</t>
  </si>
  <si>
    <t>7年以上または教授時間700時間以上</t>
  </si>
  <si>
    <t>中井 扶美子</t>
  </si>
  <si>
    <t>日系継承教育（教師育成Ⅰ）</t>
  </si>
  <si>
    <t>Nikkei Heritage Education (Teachers Training Ⅰ)</t>
  </si>
  <si>
    <t>2/8（5ケ月/9/1～11/15までの事前研修（通信）2.5ヶ月を含む）</t>
    <phoneticPr fontId="4"/>
  </si>
  <si>
    <t>ブラジル日本語センター（通信教育拠点）
未定</t>
  </si>
  <si>
    <t>神奈川県内、東京都内、関西</t>
  </si>
  <si>
    <t>貴機構では、本研修とあわせて現地研修のための助成金交付やJICA日系社会海外協力隊の派遣を行い、各事業の成果は見られるものの、教師不足の解消には至っていないため、引き続き、他の事業との有機的な関連性の中で本研修を実施する必要がある。
我が国と日系社会を含む中南米の国々との関係に鑑みると、日系人としてのアイデンティティを育んだ日系人の存在は重要である。そのためには、日系継承教育をいかに継続させていくかが重要であるところ、本研修を通じて、新しい指導法や伝統的日本文化及び現代の日本文化、移住史を含む日本の歴史、日本事情などに精通した教師を育成することの意義は大きい。
なお、近年、日本の伝統的文化のみならず、マンガ、アニメに代表されるポップカルチャーが注目を集めている。日系日本語学校がクールジャパンの発信地的な役割を担うよう、それらの知識を習得させ、クールジャパンの担い手となる人材を育成することも期待される。</t>
  </si>
  <si>
    <t>日系社会研修対象国
主に日系学校に勤務する教授経験の浅い教師
研修員OBや、現地日本語教育の中心的組織を通じての応募勧奨による応募が見込まれる。</t>
  </si>
  <si>
    <t>研修員が、継承教育に関する基礎的な知識（言葉、文化、歴史（移住学習を含む））及び指導技術を習得する。</t>
  </si>
  <si>
    <t>1.研修員に、継承教育を担う教師としての基礎知識が習得される。
2.研修員に、継承教育・言語（発達）教育の基礎理論が理解され、実践方法が習得される。
3.研修員に、継承教育におけることばに関する知識及び指導技術が習得される。
4.研修員に、継承教育における文化的活動の基礎的指導技術が習得される。</t>
  </si>
  <si>
    <t>1.講義；
(1)継承教育を担う教師としての基礎知識（通信：ブラジル日本語センター）
　①日本語能力試験N2相当レベルの日本語力の習得
　②日本語文法、教授法等の専門用語の理解
　③報告書資料及びプレゼンテーション資料作成のための基礎的技術
　※日本語能力試験N2以上取得者は②③のみ。
(2)継承教育・言語(発達)教育の基礎理論
継承教育と人格形成（日系継承教育の考え方、日本の歴史と移住の歴史）
(3)継承教育とことば
ことばの教育（概論、日本語授業の研究（一般/年少）、技能別指導法）
(4)継承教育と文化
こどもと文化活動（日本語学校と文化活動・日本文化体験・伝統文化と現代文化）
2.視察；公立校、移住関連施設、日本文化施設など
3.演習</t>
  </si>
  <si>
    <t>・原則、日系移住者子弟の教育を目的として設立された日系学校に勤務する教師
（継承教育を実践する教師を育成することを目的とした研修であるため）
・経験1～3年程度または教授時間300時間程度。
※上記以上の経験年数または教授時間であっても、本コース受講経験がない場合は応募可。
・日本語能力試験N3程度以上の能力を有すること（全講義、日本語で実施されるため）</t>
  </si>
  <si>
    <t>1～3年程度または教授時間300時間程度</t>
  </si>
  <si>
    <t>N3</t>
  </si>
  <si>
    <t>日系継承教育（教師育成Ⅱ）</t>
  </si>
  <si>
    <t>Nikkei Heritage Education (Teachers Training Ⅱ)</t>
  </si>
  <si>
    <t>貴機構では、本研修とあわせて現地研修のための助成金交付やJICA日系社会海外協力隊の派遣を行い、各事業の成果は見られるものの、教師不足の解消には至っていないため、引き続き、他の事業との有機的な関連性の中で本研修を実施する必要がある。
我が国と日系社会を含む中南米の国々との関係に鑑みると、日系人としてのアイデンティティを育んだ日系人の存在は重要である。そのためには、日系継承教育をいかに継続させていくかが重要であり、本研修を通じて、新しい指導法や伝統的日本文化及び現代の日本文化、移住史を含む日本の歴史、日本事情などに精通した教師を育成することの意義は大きい。
なお、近年、日本の伝統的文化のみならず、マンガ、アニメに代表されるポップカルチャーが注目を集めている。日系日本語学校がクールジャパンの発信地的な役割を担うよう、それらの知識を習得させ、クールジャパンの担い手となる人材を育成することも期待される。</t>
  </si>
  <si>
    <t>日系社会研修対象国
主に日系学校に勤務する中堅教師
研修員OBや、現地日本語教育の中心的組織を通じての応募勧奨による応募が見込まれる。</t>
  </si>
  <si>
    <t>1.研修員に、継承教育・言語（発達）教育の応用理論が理解され、実践方法が習得される。
2.研修員に、継承教育におけることばに関する知識及び指導技術が習得される。
3.研修員に、初級コースのコースデザイン方法が習得される。
4.研修員に、文化的活動の指導計画作成方法及び指導技術が習得される。</t>
  </si>
  <si>
    <t>1.講義；
①継承教育・言語（発達）教育の応用理論
継承教育と人格形成（移住学習の実践と方法、継承教育と思考の方法、言語発達と日本語教育）
②継承教育とことば
ことばの教育（日本語授業の研究（一般/年少）、技能別指導法）
③継承教育と文化
こどもと文化活動（文化活動、日本文化体験、伝統文化と現代文化）
　2.視察；公立校、日本文化施設など
3.演習</t>
  </si>
  <si>
    <t>・原則、日系移住者子弟の教育を目的として設立された日系学校に勤務する教師
（継承教育を実践する教師を育成することを目的とした研修であるため）
・原則、日系継承教育（教師育成Ⅰ）コースを受講した者
※上記コースの受講経験がない者でも経験年数5年以上または教授時間500時間以上の経験を有する者で、本コースからの受講を希望する者は可（中級クラス担当者または担当予定者）
・日本語能力試験Ｎ2程度以上の能力を有すること（初級後半の指導法習得を目標とするためそれ以上の日本語力が必要）</t>
  </si>
  <si>
    <t>5年以上または教授時間500時間以上</t>
  </si>
  <si>
    <t xml:space="preserve">中井 扶美子 </t>
  </si>
  <si>
    <t>四国</t>
  </si>
  <si>
    <t>日系ネットワーク強化を通じた地域振興</t>
    <phoneticPr fontId="4"/>
  </si>
  <si>
    <t>Regional development through the strengthening of the network among Japanese
descendants</t>
  </si>
  <si>
    <t>高知希望工程基金会</t>
  </si>
  <si>
    <t>Kochi Hope Plans Foundation</t>
  </si>
  <si>
    <t>無し</t>
  </si>
  <si>
    <t>*</t>
  </si>
  <si>
    <t>*￥</t>
  </si>
  <si>
    <t>ー</t>
  </si>
  <si>
    <t>高知市内</t>
  </si>
  <si>
    <t>1.今の日系社会はダイバーシティ（多様性）社会で、アイデンティティも多様化している
2.日系社会の多様化したアイデンティティをシナジーさせ日系社会の地域振興を図るためには、新たな日系ネットワークの構築と強化及び斬新な発想力を有するマネジメント力が必要である</t>
  </si>
  <si>
    <t xml:space="preserve">
1.本研修実施を通して新たな日系ネットワーク構築と強化を図り、地域振興の一助とする
2.新たな発想力とマネジメント力を有する青年リーダーを育成することにより日系社会に活力をもたらす</t>
  </si>
  <si>
    <t>アルゼンチン、ウルグアイ、キューバ、コロンビア、チリ、ドミニカ共和国、ボリビア、パラグアイ、ブラジル、ベネズエラ、ぺルー、メキシコ
現地の日系コミュニティー（県人会、日系協会、日本語学校等）に所属する青年
6名</t>
  </si>
  <si>
    <t>1.ダイバーシティ・ネットワークマネジメント力を有する日系青年リーダーを育成する。
2.日系 ネットワーク強化を通じた地域振興アクションプランを創造する。</t>
  </si>
  <si>
    <t>1.新たな日系ネットワークの構築と強化のアイデアと斬新な発想力を有するマネジメント力を習得する
2.多様化した日系社会のアイデンティティをシナジーさせた地域振興プランの具体的なヒントを得る
3.日系研修青年とローカルユースとの交流を通して日系社会に持続可能な新たなネット
  ワークが構築される</t>
  </si>
  <si>
    <t>講義：「よさこい祭りと地域振興」「ダイバー シティにおけるリーダーシップ論」
      「青少年グローバルリーダー育成フォーラム」「よさこい祭りがもたらす様々な
      波及効果」
視察：高知よさこい情報交流館、高知城、高知城歴史博物館
実技・実習：よさこい鳴子踊り、青少年グローバルリーダー育成フォーラム
発表：カントリーレポート（日系社会の現状報告 ）、
　　　アクションプラン（研修成果報告）
その他：高知県表敬、高知県議会表敬</t>
  </si>
  <si>
    <t xml:space="preserve">
日系社会でリーダー的役割の立場で活動している人材若しくは日系社会発展のために貢献が期待できる人材</t>
  </si>
  <si>
    <t>特に問わない</t>
  </si>
  <si>
    <t>別紙研修日程(案)参照</t>
  </si>
  <si>
    <t>山中　茂</t>
  </si>
  <si>
    <t>YAMANAKA　Shigeru　</t>
  </si>
  <si>
    <t>chinatu6732@ybb.ne.jp</t>
  </si>
  <si>
    <t>高知での研修の背景と特徴
　①高知県の“よさこい祭り”は1954年に高知市の地域振興を目的として誕生した祭り
    で、そこで踊られる“よさこい踊り”は今や世界で愛される踊りとなっている。
　②そのため、“よさこい祭り”には地域振興を成功に導くための知見と、そのに関わった人材の体験や人を動かすためのノウハウか蓄積されている。
　③そこで、この“よさこい踊り”や“よさこい祭り”を学ぶことによって、“よさこ
　　い”を活用した日系社会の活性化や地域特性を活かした振興策のアイデアを創造して行く。
　④同時に、活性化を目指す日系社会や地域社会の中で活躍できる青年リーダーに必要な考え方やスキル、ネットワーク構築法を学ぶ。</t>
  </si>
  <si>
    <t>野球指導者の材育成</t>
  </si>
  <si>
    <t>Human resource development of baseball coaches</t>
  </si>
  <si>
    <t>高知ファイティングドッグス株式会社</t>
  </si>
  <si>
    <t>Kochi Fighting Dogs,Inc</t>
  </si>
  <si>
    <t>https://kochi-fd.com/</t>
  </si>
  <si>
    <t>野球指導者の人材育成</t>
  </si>
  <si>
    <t>高知市野球場</t>
  </si>
  <si>
    <t>高知県高知市大原町158</t>
  </si>
  <si>
    <t>越知町民総合運動場</t>
  </si>
  <si>
    <t>高知県高岡郡越知町越知甲3268</t>
  </si>
  <si>
    <t>日系社会において、スポーツの中でも野球は日本式野球を通じた人格形成においては教育的に価値があると言われている。近年、日系子弟の野球離れ、指導者の技術・人材不足等の問題を抱えており、それにより選手が十分な指導を受けることができていない。また、未就学児や未経験者へのアプローチや指導方法も課題の１つとなっており、野球の振興・普及を止める要因になっている。
過去６年間の本研修の実績から改善傾向は見られているが、日本国内での指導方法は年々アップデートを重ねており、今後の日系社会野球の指導役を担う若い人材を含めて、本研修の継続は大いに必要である。さらには女性アスリートへの指導やサポートについても必要性が高まっている。指導方法のみならず、マネジメントやマーケティング方法を学ぶことで今後のチームの維持・日系野球文化の存続が必要と感じる。</t>
  </si>
  <si>
    <t>日系社会は入植した１世から、現在は３～４世の世代へと移行している。同時に、日系社会における野球のプレースタイルは徐々にキューバ式やアメリカ式が主流となり、「日本野球らしさ」が希薄になりつつある。
しかし、日系野球文化を築いてきた１世はそれらの現状を懸念しており、礼儀・チームプレー・フェアプレーを重んじ、基礎・基本に忠実で青少年育成の観点からも、日本式野球の後世への継承を求める声が多く挙がっている。
野球を通じて、技術だけではなく南米地域に広がっている日系社会同士のコミュニケーションツールとしての機能も期待されている（スポーツ大会や日系イベント等）。
「時間・ルールを守る」「ものを大切にする」「協調性を育む」「感謝・尊敬の気持ちを持つ」等、野球だけではない社会で重要なスポーツマンシップを、日本式野球を通して指導したいチームがある一方で、それらをコーチングできる指導者が少ない。
本研修を通じて、元プロ野球選手や地元アマチュアの野球指導者による指導メソッド、有資格トレーナーの技術、スポーツマネジメントやマーケティング、スポーツ栄養学など多岐にわたる分野を見て学び、日系社会各地で抱える課題を解決し、南米日系社会でリーダーシップを図れる人材育成へ貢献する。そして６年間の研修員OBは２４名にもなり、OBによる南米広域での繋がりからコミュニティ形成もなされており、本研修のニーズは非常に高いと感じられる。</t>
  </si>
  <si>
    <t>中南米の各地の日系社会で活動する野球指導者／10～15名</t>
  </si>
  <si>
    <t>日本式野球が伝統的に大切にしている「時間・ルールを守る」「ものを大切にする」「協調性を育む」「感謝・尊敬の気持ちを持つ」といった全人的な教育要素に加え、野球指導及びチーム運営、スポーツマネジメント能力の強化を図ることにより、日系社会における日本式野球を普及・継承していく人材が育成される。</t>
  </si>
  <si>
    <t>（１）プロ野球球団の練習や指導方法を通じて、野球指導の手法を習得する。
（２）監督・コーチ・選手の連携や地域での活動を通じ、チーム運営の手法を習得する。
（３）地元少年野球チーム、高知県スポーツ課アスリート育成事業に係わる様々な競技団体と連携し、幼少期から多様なスポーツに触れる機会の創造と手法を習得する。
（４）栄養学やメンタルトレーニング等を通じ、私生活からケアできる手法を習得する。
（５）大学連携による課題に向けたアクションプランが作成される。</t>
  </si>
  <si>
    <t>「野球コーチング・チームマネジメント」研修プログラム
【講義】コーチング論、トレーニング論、スポーツマネジメント論、スポーツ栄養学、メンタルトレーニング　等
【視察】高知FD公式戦、地元少年野球チーム、高知FD野球スクール、高知県軟式野球連盟主催U-10アカデミー
【実技・実習】高知FD公式戦マネジメント、練習参加（ウォーミングアップ・守備練習・打撃練習・投球練習）
【その他】地域の行事、小学校訪問などの地域振興イベントへの参加</t>
  </si>
  <si>
    <t>高校卒業程度
日系社会で野球指導を精力的に行うことができる人材
競技経験があることが望ましいが、その限りではない</t>
  </si>
  <si>
    <t>３年程度以上が望ましいが、その限りではない</t>
  </si>
  <si>
    <t>浅利章太</t>
  </si>
  <si>
    <t>ASARI Shota</t>
  </si>
  <si>
    <t>asasho52.kfd@gmail.com</t>
  </si>
  <si>
    <t>本球団は、以前からJICAとの連携により諸外国での野球振興の一端を担ってきた。
・2013年には青年海外協力隊員の活動がきっかけとなり、アフリカ・ブルキナファソから当時15歳のサンフォ・ラシィナ選手を練習生として受け入れた。2015年にはプロ契約を結び、2020年シーズンは打点王とベストナインのタイトルを獲得。2021年シーズンは、外国人選手として初の主将に就任して２年連続のベストナインのタイトルを獲得、そして12年ぶりの後期シーズン優勝に大きく貢献した。2022年シーズンは引き続き主将を務め、２期連続となる前期シーズン優勝。さらに13年ぶりの年間総合優勝に貢献し、名実ともにチームの中心として活躍している。
・2018年から始まった日系社会研修「野球指導者の人材育成」を実施し、2019年の２年間で３か国（ブラジル、パラグアイ、アルゼンチン）から累計11名の指導者を高知県へ受け入れている。
・2020・2021年度は新型コロナウイルスの世界的な感染拡大の影響を受け、研修員の来日が叶わず、２年連続で３か国（ブラジル、パラグアイ、ボリビア）の野球指導者に対してオンラインで研修を実施した。
・2022・2023年度は３年ぶりに来日しての研修が実現し、２年間で４か国（ブラジル、パラグアイ、アルゼンチン、ボリビア）から累計12名の野球指導者を受け入れた。
これまでの研修内容や研修員からの声を受けて、各コンテンツを一歩踏み込んだ応用的な内容を提供したり、これまでに無かった新しいコンテンツを取り入れたり、工夫を凝らした研修を提供し、好評を得ることができた。
・2018年度の研修にブラジルから参加した渡辺哲郎氏を、2019・2022・2023年度の研修では球団スタッフとして招致し、研修員のフォローアップや野球だけにとどまらない国際協力事業へ協力いただいている。本事業の研修員OBにて構成されるコミュニティの南米広域リーダーとして弊社が投資をし人材育成を狙っている。
・2020・2021年度のオンライン、2022年度の来日しての研修にパラグアイから参加した古賀豊氏の推薦により、古賀氏の所属するイグアス日本人会野球部より二口卓矢選手が2022年４月に来日。高知FDの練習生としてプロ契約を目指し奮闘している。彼自身、本研修を受講した指導者の指導の変化を身をもって体感しており、日系研修を通じて得た成果や、繋がった縁によって実現した挑戦である。日系人選手ならではの礼儀正しさや勤勉さが、チームスタッフより高く評価されている。
・これまで本研修で携わってきた研修員同士のネットワーク、日本・高知県との関係性が広がり深まってきたことを受け、過去の研修員が所属するチームが集まっての記念大会が企画され、さらに2020,2021,2022年度の研修員：古賀豊氏がパラグアイ野球連盟と調整いただき、2023年７月にはパラグアイの12歳以下代表チームが高知を訪問し、日本の同年代の野球少年・少女たちとの交流が予定されている。
・新型コロナウイルスの感染状況等により来日が困難な場合、オンラインでの研修も対応可能。</t>
  </si>
  <si>
    <t>小規模食品ビジネスの開発（食の安全: 調理と管理・製品開発と販売促進・ビジネスモデル開発のためのバックキャスティング）</t>
  </si>
  <si>
    <t>Development of new small food business (Food safety: preparation and handling; Product development and Promotion, Back-casting for business model development)</t>
  </si>
  <si>
    <t>香川大学</t>
  </si>
  <si>
    <t>Kagawa University</t>
  </si>
  <si>
    <t>香川大学　農学部/インターナショナルオフィス</t>
  </si>
  <si>
    <t>Faculty of Agriculture/International Office, Kagawa University</t>
  </si>
  <si>
    <t>https://www.ag.kagawa-u.ac.jp/applied_communication/?page_id=2891</t>
  </si>
  <si>
    <t>香川大学農学部</t>
  </si>
  <si>
    <t>香川県木田郡三木町</t>
  </si>
  <si>
    <t>香川大学幸町キャンパス</t>
  </si>
  <si>
    <t>香川県高松市幸町</t>
  </si>
  <si>
    <t>　途上国における新たな食品ビジネス開発には、教育に基づくアプローチが必要である。なぜなら、特にスタートアップにおいて、食の安全のための高度な品質管理を含む現地生産が必要だからである。とりわけフュージョン料理や国際安全基準が普及している食品業界においては、新規ビジネスの開始には「グローカル化」、つまり、グローバルな技術とローカルな技術、知見、習慣の融合が重要である。本研修は、これらの点における日本の強みを活かしつつ、日系社会を含む途上国の発展に貢献することができる。
　申請者は、2018年度の申請時に対象国の約30の団体等に連絡を取り、いくつかの重要なフィードバックを得た。ペルーにおいては、"Peruvian Gastronomic Boom"と称される社会現象の中で、日系食もその一翼を担っており、すしや焼きそばなどは現地のメニューに定着している（複数団体より）。また、本提案のような、フュージョン料理を創り出すメリットについても、賛同された（ペルー香川県人会）。さらに、日本食の現地化や地元の食材に付加価値をつけることの重要性は、日系社会においても同様である、とのコメントもいただいた（日本ペルー協会）。これらのご意見は、本提案の方向性を支持するものであった。
　2019年度の採択後は、45の団体等に個別に連絡を取り、募集の協力をあおぎ、ネットワークを強化した。加えて、Web上でも情報を発信し、効果的な募集や実施の体制を整えた。研修希望者、ないし渡日した研修生本人からもいくつかの問い合わせ、意見等をいただき、研修の改善に活用することができた。加えて、実施後には、研修員のフィードバックに基づき、研修内容や研修期間の改善を図ってきている。
　2019年度、2020年度、2022年度の研修の成果に関しては、『香川大学インターナショナルオフィスジャーナル』に掲載された、または掲載予定である。</t>
  </si>
  <si>
    <t>　具体的には、新規食品ビジネスの開発には、以下の４点が必要である。1) 食の安全と管理の理解（HACCP、微生物汚染等）、2) 世界のトレンドを押さえつつローカルな味を保持した新商品の開発方法、3) ビジネス計画の知見や技法、4)食品資源（抗酸化作用等の健康にいい効果をもたらす現地の野菜や果物）の活用法の理解。
　さらに、新規食品ビジネスの開発には、フュージョン料理、健康的な食品や現地の味などの消費トレンドへの強力な訴求が不可欠である。本研修では、研修生は現地の健康的な食品の活用、フュージョン料理の創造、食品安全の高い基準の維持を学ぶ。
　本研修の目的は、研修生が帰国後に実際に使える知識や経験を得ることである。それにより、研修生がブランド力のあるグローカルな食品ビジネス（日本の食とのフュージョン）や日本と同等の食の安全を手にして、コミュニティー全体の生活を改善する機会を創出し、日本と彼らの地域社会のとの絆を強くすることができる。</t>
  </si>
  <si>
    <t>ブラジル等
食に関するファミリービジネスを営んでいる者
前年度までのオンライン研修受講者等が2023年のプログラムを照会中。</t>
  </si>
  <si>
    <t>研修生は以下を習得する。
A) 食品ビジネスのビジネスモデルを作成できる
B) 食の安全および関連する問題を理解する
C) 日本的食材や現地の健康的な野菜や果物（抗酸化作用を有する、ポリフェノールを含む、など）を有効活用した新規商品開発の方法がわかる
D) クールジャパンが推進する日本の文化・食品・ブランド力をどう活かして、顧客をグローカルな食品ビジネスに惹きつけるかがわかる
E) 自己の参加、プログラムの利益と得たものについての自己分析ができる</t>
  </si>
  <si>
    <t>研修を通して、研修生は新規ビジネスの実践的計画を作成する。これにより、以下を習得する。
A) 食の安全をいかに達成し、健康に有益な商品をいかにプロモーションするか
B) 「新たな」現地の味のフュージョン食品・料理の商品開発
C) 新規食品ビジネスのソーシャルメディア等を通したプロモーション</t>
  </si>
  <si>
    <t>１．講義
成功する食品ビジネス
日本食の伝統
ビジネスプレゼンテーションの方法
ビジネス計画
ビジネス計画のためのバックキャスティングとソーシャルメディアの活用
食品の健康的特性
日本食のフレーバー
小規模ビジネス
２．実習
飲食店オーナーとの討議／研修（特徴あるレストランの経営）
現地の食材で健康的なアイスクリームを作る
うどん作り
フュージョン料理
フィールド探索とその報告
食品関連工場見学
プレゼンテーション予行
３．発表
研修成果発表（香川大学内またはJICA内）
討議：評価会</t>
  </si>
  <si>
    <t>食品ビジネス分野の起業家または将来起業を考えている者
食品関連分野における基礎的知識を有することが望ましく、食品ビジネスおよび日本の食とフュージョン食品に興味のある者</t>
  </si>
  <si>
    <t>ルーツ・ピーター</t>
  </si>
  <si>
    <t>Lutes Peter Gerald</t>
  </si>
  <si>
    <t>lutes.peter@kagawa-u.ac.jp</t>
  </si>
  <si>
    <t>本研修は、研修員の同意の上で、主に英語で実施する。したがって、発表等を英語で実施する必要はあるが、研修員の間でポルトガル語でディスカッションをすることは妨げない。</t>
  </si>
  <si>
    <t>中小製造業の企業経営者に学ぶ日本の経営管理</t>
  </si>
  <si>
    <t>Business management in Japan learned from the managers of small and medium-sized manufacturing companies</t>
  </si>
  <si>
    <t>特定非営利活動法人グローカル四国</t>
  </si>
  <si>
    <t>NPO GLOCAL SHIKOKU</t>
  </si>
  <si>
    <t>高松商工会議所会館</t>
  </si>
  <si>
    <t>香川県高松市番町</t>
  </si>
  <si>
    <t>アイパル香川</t>
  </si>
  <si>
    <t>ある大学の研究調査※によると南米日系社会の問題として、①若者の流出による空洞化と少子化、②農業離れと後継者問題、③日本語継承問題、④日系社会の縮小などが挙げられており、それらの諸問題を解決する方策として、日系社会の経済振興、日系人主導による産業拡大、それらをリードする日系人の人材育成が必要であると提言されていた。（※ 出典：「南米日系人社会の抱える問題の考察」2007年高崎経済大学論集）
　昨今においても日系社会の高齢化や日本企業の海外展開の進展を受けて、日本企業との連携が深まる中で、日本企業の優れたものづくりを支えている「５Ｓ」「生産・品質管理」やそれを生み出す日本企業の「経営管理手法」などを習得し、日系社会の経済発展に寄与する人材の育成がますます重要とされている。</t>
  </si>
  <si>
    <t>　日本企業はなぜ人材育成に重点を置くのか。それは、企業の安定と成長に不可欠だからである。本研修は、「人材（従業員）育成」を第一に考えて経営を実践している四国の大企業から中小企業までの４社を実際に視察し、経営者・経営幹部と懇談し、その経営を徹底研究することで、「従業員を大切にする」経営ノウハウを習得する。
　それらの企業は、いずれも経営者と従業員との信頼関係が強く、従業員が長く働きやすい職場環境であり、業績も伴っている、いわゆるお手本にしたい「いい会社」である。
最近ではこのような経営の考え方が中小企業を中心に日本全体に広がっており、中南米の日系企業もこのような経営を目指すことで、抱えている諸課題（日系社会の産業縮小やリーダー人材不足など）を解決することに繋がる。
　本研修を修了することにより、研修員が帰国後、まず、自らの実践計画に基づき、組織内に人材育成の仕組みや組織運営（経営）の考え方を導入することで、自らがロールモデルとなる．次に、本研修で得られた知見を周りの経営者・経営幹部と共有することで、自社が「いい会社」に変わっていく。そして、周りの経営者・経営幹部の心にも灯を点けるとそれが広がり大きくなり、やがて日系社会が変わっていくことになる。</t>
  </si>
  <si>
    <t>ブラジル／企業経営者・経営幹部層／過去３度ブラジルから日系研修員を受入れた実績があり、現地に人脈もできていることから応募者が見込まれる。</t>
  </si>
  <si>
    <t>　「従業員を育成し、大切にする経営」を実践している会社は、一般の会社とどこが違うのか、なぜそのような経営が業績にも結び付くのかなどを研修員が理解し、優良企業の「経営管理手法」「人材育成の仕方」など具体的で即実践可能な経営ノウハウを習得し、実践計画を作成する。</t>
  </si>
  <si>
    <t>　１．研修員が「従業員を育成し、大切にする経営」を実践している会社の強みを理解することで自国企業との差異を　認識し、改めて「自社の強み」を明確にすることができる。
　２．研修員が実践企業の実際を徹底研究することで、「経営理念の浸透方法」や「従業員とのコミュニケーションの取り方」、「人材育成を中心とした社内の仕組みづくり」、「５Ｓ」をベースにした「生産・品質管理技法」など「経営管理」の方法を習得する。
　３．講義や実践企業の実例を参考に、研修員が自国で活用可能な制度や仕組みや経営の考え方を整理する。
　４．研修員が、帰国後の具体的な実践計画を作成する。</t>
  </si>
  <si>
    <t>　１．講義・討議：「従業員を大切にする経営とは」「経営理念の浸透方法」「人材育成を中心とした社内の仕組みづくり」
　２．視察・懇談：「従業員を育成し、大切にする経営」を実践している企業４社を徹底研究(ｹｰｽ･ｽﾀﾃﾞｨ)
（視点）・お客様から感謝される経営　・５Ｓをベースとした生産・品質管理技法
　　　・従業員が働きやすい職場づくり・従業員とのコミュニケーションの取り方　等
　３．日本文化理解：「さぬきうどんづくり体験」、日本庭園「栗林公園」散策・抹茶体験
　４．演　　　習：「実践計画」作成
　５．発　　　表：「実践計画」発表</t>
  </si>
  <si>
    <t>資格は特にありませんが、応募条件として、企業経営者・経営幹部、起業して間もない経営者、これから起業を考えている方々とします。</t>
  </si>
  <si>
    <t>実務経験1年以上</t>
  </si>
  <si>
    <t>N4</t>
  </si>
  <si>
    <t>研修日程表添付</t>
  </si>
  <si>
    <t>河内　正則</t>
  </si>
  <si>
    <t>KAWAUCHI Masanori</t>
  </si>
  <si>
    <t>kawa-family@mx8.tiki.ne.jp</t>
  </si>
  <si>
    <t>特になし</t>
  </si>
  <si>
    <t>九州</t>
  </si>
  <si>
    <t>「和食」ビジネス振興</t>
  </si>
  <si>
    <t>「Japanese Food」Business Promotion</t>
  </si>
  <si>
    <t>公益財団法人　北九州国際技術協力協会</t>
  </si>
  <si>
    <t>Kitakyushu International Techno-cooperative Association</t>
  </si>
  <si>
    <t>http://www.kita.or.jp</t>
  </si>
  <si>
    <t>案件名：「和食」ビジネス振興（採択・実施予定）</t>
  </si>
  <si>
    <t>案件名：「和食」ビジネス振興（来日研修実施）</t>
  </si>
  <si>
    <t>　　なし</t>
  </si>
  <si>
    <t>ＪＩＣＡ九州センター</t>
  </si>
  <si>
    <t>福岡県北九州市八幡東区平野２－２－１</t>
  </si>
  <si>
    <t>1.益元料理スタジオ、2.大分（豊後高田）そば道場、3.糀屋本店、4.SARAレストラン</t>
  </si>
  <si>
    <t>1.福岡県北九州市若松区、2.大分県豊後高田市、3.大分県佐伯市、4.福岡県行橋市</t>
  </si>
  <si>
    <t>　2013年12月に「和食」がユネスコ無形文化遺産に登録され、中南米地域において、日本食ブームになっている。しかし、日系社会において、「和食」ビジネスに乗り遅れた感がある。むしろ、「和食」は、日本文化の象徴であり、日系社会が「和食」ビジネスの推進的役割を果たすことを望む。そこで、本場・日本において、「和食」の魅力の源や食品加工・飲食店経営ノウハウについて学ぶ。その結果、帰国後に「和食」ビジネスの起業・振興が図れる。</t>
  </si>
  <si>
    <t xml:space="preserve"> 　日系社会が、「和食」を媒体として食品産業の飛躍や食を通しての健康増進に貢献できる。また、日系社会自体、「和食」を基調とした日本文化の再発見により、日本人としての”誇り”となる。</t>
  </si>
  <si>
    <t>対象国：ブラジル、ウルグアイ、アルゼンチン、パラグアイ　　　　　　　　　　　　　　ターゲット層：20～50歳で、和食レストランでの経営・勤務経験者および和食文化に興味のある料理経験者　　　　　　　　　　　　　　　　　　　　　　　　　　　　　　　　　　　　　　　　応募見込み：ブラジルからの応募希望者あり</t>
  </si>
  <si>
    <t>「和食」ビジネスの起業・振興能力を身につけ、起業・振興計画が策定・実行される。</t>
  </si>
  <si>
    <t>１．和食文化・背景を理解し、和食についての広い知識を習得する。　　　　　　　　　　　　　　　　　　　　　　　　　　　　　　　　　　　　　　　　　　２．ビジネス振興のための実践能力を習得する。　　　　　　　　　　　　　　　    ３．「和食」ビジネス起業・振興のためのアクションプランが作成できる。</t>
  </si>
  <si>
    <t>１．日本食品の体験・視察（食材・調味料⇒味噌・醤油等、日本料理⇒郷土料理・蕎麦料理等）　　　　　　　　　　　　　　　　　　　　　　　　　　　　　　　　　　　　　　　　　　２．日本食品関連経営・事業家能力向上に関する講義（農業の六次産業化、日本型経営、顧客満足経営、人財育成・コーチング、経営・マーケティング戦略、産官学連携）　　　　　　　　　　　　　　　    　　　　　　　　　　　　　３．日本食品関連の調査・視察（北九州市場調査、食器、食品廃材利用等）</t>
  </si>
  <si>
    <t>日本食品関連の日系事業家および起業家、日本食品関連の日系コンサルタント</t>
  </si>
  <si>
    <t>日本食品関連分野において、３年以上の実務経験を有する者</t>
  </si>
  <si>
    <t>英語でのコミュニケーション可</t>
  </si>
  <si>
    <t>山根　信</t>
  </si>
  <si>
    <t>Yamane Makoto</t>
  </si>
  <si>
    <t>yamane@kita.or.jp</t>
  </si>
  <si>
    <t>テキストは日本語、ポルトガル語、英語にて対応</t>
  </si>
  <si>
    <t>日本的モノづくり技術</t>
  </si>
  <si>
    <t xml:space="preserve">"Monozukuri" Technology at Japanese Manufacturing Site </t>
  </si>
  <si>
    <t>案件名：日本的モノづくり技術（採択・実施予定）</t>
  </si>
  <si>
    <t>案件名：日本的モノづくり技術（来日研修実施）</t>
  </si>
  <si>
    <t>案件名：日本的モノづくり技術（遠隔研修実施）</t>
  </si>
  <si>
    <t>1.サンアクアTOTO　　　　　2.三菱ケミカル　　　　　　3.マレリ九州　　4.安川電機</t>
  </si>
  <si>
    <t>1.福岡県北九州市小倉南区　2.福岡県北九州市八幡西区　3.大分県中津市　　　　　　　　　4.福岡県北九州市八幡西区　</t>
  </si>
  <si>
    <t>　中南米においても各種製造業が発展してきているが、品質や生産性の面において必ずしも順調にいっているとは言い難い。一方、わが国の製造業は戦後飛躍的な発展を遂げたが、これは、日本の文化、伝統に支えられた独自のモノづくり技術が根幹となっている。中南米地域の製造業においても、日本のモノづくり技術により現状をブレイクスルーすること、その実現のため日系社会が非常に大きな役割を果たすことが期待できる。多種多様な産業集積地である北九州市はそれらを学ぶに格好の地であり、本研修を通して日本的モノづくり技術の体得を目指す。</t>
  </si>
  <si>
    <t>日本的モノづくり技術によりQ,C,D（Quality,Cost,Delivery）の更なる向上を図ることができ、日系企業の強化ひては日系社会の発展に寄与する。</t>
  </si>
  <si>
    <t>対象国：ブラジル、メキシコ、ボリビアを含む中南米地域全て　　　　　　　　　　　　　　　　　　　　　　　　ターゲット層：20～50歳で、製造企業での製造管理・監督者　　　　　　　　　　　　　　　　　　　　　応募者見込み：帰国研修員の所属する日系企業からの応募希望者がいる</t>
  </si>
  <si>
    <t>日本的モノづくり技術をベースとした企業の生産性向上のための戦略的計画が策定される。</t>
  </si>
  <si>
    <t>１．日本的モノづくりの要件を理解する。　　　　　　　　　　　　　　　　　　　　　　　２．日本的な品質管理、生産性管理技術や方策を習得する。　　　　　　　　　　　　　　　　　　　　　　　３．日本的な生産保全、設備保全技術や方策を習得する。　　　　　　　　　　　　　　４．上記を統合しQ,C,D（Quality,Cost,Delivery）向上のための戦略的計画能力が身につく。</t>
  </si>
  <si>
    <t>１．講義：日本的モノづくり（文化、思想、考え方）　　　　　　　　　　　　　　　　　　　　２．講義・実習：日本的な品質管理、生産性管理（不良品を出さない現場、現場の活性化、ロスの排除など）　生産保全・設備保全（保全管理技術・技能、設備診断技術、設備改善による予防保全　など）　　　　　　　　　　　　　　　　　　　　　　　　　　　　　　　　　　　　　　　　３．見学・事例研究：５S、KAIZEN実践工場、先端技術工場　など　　　　　　　　　　　　　４．問題解決の進め方（アクションプラン作成）およびプレゼンテーションのやり方</t>
  </si>
  <si>
    <t>（日系）製造企業、業界団体に所属している製造管理・監督者および普及指導者</t>
  </si>
  <si>
    <t>製造管理・監督分野において、３年以上の実務経験を有する者</t>
  </si>
  <si>
    <t>鳥飼久敏</t>
  </si>
  <si>
    <t>Torikai Hisatoshi</t>
  </si>
  <si>
    <t>torikai@kita.or.jp</t>
  </si>
  <si>
    <t>テキストは、日本語・英語・ポルトガル語にて対応</t>
  </si>
  <si>
    <t>沖縄</t>
  </si>
  <si>
    <t>沖縄ルーツの再認識を通して学ぶソフトパワー活用と地域活性化</t>
  </si>
  <si>
    <t>Effective use of soft power and regional revitalization through cultivation of Okinawan roots</t>
  </si>
  <si>
    <t>12（15まで受入可能）</t>
    <phoneticPr fontId="4"/>
  </si>
  <si>
    <t>特定非営利活動法人レキオウィングス</t>
  </si>
  <si>
    <t>NPO Lequio Wings</t>
  </si>
  <si>
    <t>http://lequiowings.org/</t>
  </si>
  <si>
    <t>同上</t>
  </si>
  <si>
    <t>JICA沖縄</t>
  </si>
  <si>
    <t>沖縄県浦添市字前田1143-1</t>
  </si>
  <si>
    <t>沖縄県内各地を予定（やんばる等）</t>
  </si>
  <si>
    <t>　沖縄県は日本有数の移民送出県であり、その本格的な歴史は1899年に始まる。現在、多くの沖縄県系人が中南米の国々に暮らしているが、特に以下の4カ国においては日系人の大多数を沖縄県系人が占めており、沖縄県人会等によって、三線や舞踊といった伝統芸能や空手などの様々な文化活動を通した次世代への沖縄アイデンティティの継承の取り組みが続けられている。
【ブラジル】
　沖縄県からブラジルへの移民は1908年笠戸丸に始まる。現在、ブラジルの日系人の数は160万人に上り、沖縄県系の人口はその1割（17万人）を占める。ブラジル国内では40以上の沖縄県人会が組織され、うちなーぐち講座や三線教室などが定期的に開催されている。
【ペルー】
　沖縄からペルーへの移民は1906年に始まり、現在では、日系移民10万人のうち、約7割（約7万人）が沖縄県系である。沖縄県人会内には、ホールやスポーツ施設、デイケアセンターなどがあり、沖縄県系に限らず多様な人々が交流している。
【アルゼンチン】
　アルゼンチンへの沖縄からの出移民の歴史は、1908年にブラジルからアルゼンチンに転住した笠戸丸組の中に沖縄県出身者が含まれていたことに始まる。現在では沖縄県系人は1万6千人を超え、日系人の7割以上を占めている。県人会や日本語学校等の組織があり、日系コミュニティの形成と連帯において中心的な役割を果たしている。
【ボリビア】
　沖縄県出身者が契約移民としてボリビアへ渡ったのは1909年と推定されている。しかし、集団での開拓移民が計画的に開始されたのは戦後になってからである。1957年にはボリビア政府の認可を得て「コロニア・オキナワ」が創設された。「コロニア・オキナワ」では、大豆栽培を中心とし、それに畜産を組み合わせて機械化した大規模経営が行われている。日系人の6割を占める沖縄県系人は、沖縄県及び市町村との関係維持、留学・研修制度の宣伝、ボリビアウチナーンチュ間の親睦を図ることを目的とし、イベントや留学前の説明会を開催している。
　その他、2019年度に参加のあったキューバは以下の状況にある。
【キューバ】
　1907年頃にキューバへの沖縄県系の移民が初めて渡ったとされている。しかし、約半世紀にわたる社会主義体制の下で、キューバの沖縄県系人は、沖縄の家族や近隣諸国の沖縄県系コミュニティとの交流が途絶えていた。その結果、沖縄県系コミュニティの実態に関する資料や情報が確立されておらず、沖縄アイデンティティの継承が危ぶまれている。
　以上のように、沖縄からの出移民の歴史は1世紀を超え、それぞれの在住日系人数に占める沖縄県系人の割合は極めて高い。一方で、世代的には3世から6世が中心となった現在、“ルーツおきなわ”の想いは県系人の根幹にあるものの、沖縄の歴史や文化に実際に触れ、理解を深める機会が乏しい実情がある。そのため、沖縄県系人コミュニティでは、沖縄県系人としてのアイデンティティの希薄化が進み、若い世代への沖縄アイデンティティの継承が大きな課題となっている。
　沖縄県は、世界に雄飛した県系人の功績を称えるとともに、ウチナー（沖縄）ネットワークの確立と発展を目指して、1990年から5年に一度、「世界のウチナーンチュ大会」を開催している。同大会は、世界各地の県系人が母県である沖縄に「里帰り」する機会となり、2022年10月には、第7回大会が開催された。大会期間中は、ハイブリット形式で、文化、経済、人材育成など様々な分野で、「世界のウチナーンチュ」と県民間の交流・親睦を深める多くの取り組みが展開された。本研修は、「ウチナーネットワークの持続的な発展と次世代への継承とともに、沖縄独自の文化や風土、歴史、いわゆるソフトパワーを国内外に発信し、その魅力と可能性を活用して沖縄の未来を切り開いていくこと」を目的とした世界のウチナーンチュ大会の理念と完全に合致しており、10月30日の「世界のウチナーンチュの日」に合わせたイベントや沖縄県が設置したウチナーネットワークコンシェルジュ（UNC）や県費・市町村移住者子弟留学生等と連携することで、ウチナーネットワークを強化し、研修効果の最大限の発揮に努めることとする。</t>
  </si>
  <si>
    <t>　本研修は、沖縄県の施策である「沖縄21世紀ビジョン」に掲げる「世界に開かれた交流と共生の島」にある県系社会との連携、つまりウチナーネットワークの強化にも資するものとして企画している。ウチナーネットワークの強化・推進の上で、沖縄県と県系社会が抱える「沖縄アイデンティティの再認識」と「沖縄と中南米のウチナーネットワークの強化」などの課題認識に応える取り組みを本研修で行うことで、沖縄県の施策にも適うことを企図している。
＜沖縄県と日系社会への貢献＞
　沖縄県では、「沖縄21世紀ビジョン」の実現のため、特に若い世代を対象とした交流事業を実施してきた。本研修では、これまでそれら事業の対象にあたらなかった50歳までの人材を受け入れ対象としている。すでに中南米各地の沖縄県人会の活動に積極的に参加・貢献してきた人材、つまり、今まさに日系社会の中心にいる世代向けの研修を行うことで、沖縄県の目指す施策の実現に寄与できる。研修期間中は、地域社会で活躍する青年会や地域のリーダーの活動に触れ、交流する機会を持つ。また、これまでの本事業参加研修員との連携も積極的に促しながら、帰国後所属日系社会で活躍するリーダーとしての人材を育成する。
＜ウチナーネットワーク発展のへの寄与＞
　講義で学んだことについての理解をさらに促進できるよう、視察・体験・意見交換などの機会を研修期間中に設けることで、個々の研修員の沖縄のソフトパワーにさらに磨きをかけるだけでなく、人と人との出会いによる生まれる「いちゃりばちょーでー」という沖縄の心の再認識につながることを狙う。　</t>
  </si>
  <si>
    <t>沖縄県県人会参加者や日本語学校関係者、地域社会のリーダー等、帰国後も精力的に活動する意欲のある方が望ましい</t>
  </si>
  <si>
    <t>沖縄のアイデンティティが強化され、沖縄のソフトパワーを活かした研修員所属日系地域の活性化が実践される。</t>
  </si>
  <si>
    <t>１．ルーツとしての沖縄について理解が深まり、沖縄県人としてのアイデンティティが強化される。
２．地域のリーダーとして地域活性化のための企画力、実践能力が高まる。
３．沖縄県と研修員所属日系地域のウチナーネットワークが強化される。</t>
  </si>
  <si>
    <t>行政：沖縄県庁表敬、沖縄県の取組（「世界のウチナーンチュ大会」「世界のウチナーンチュの日」「沖
　　　縄21世紀ビジョン」等）
歴史・文化：沖縄の歴史、伝統文化（エイサー、空手、三線 等）
平和：沖縄の心、平和教育、平和祈念資料館、平和の礎 等
リーダーシップ研修：地域活性化（沖縄県北部での事例研修、地域活性化事業案作成 等）
意見交換：県内の若手日系リーダー、市町村の青年会、県費・市町村移住者子弟留学生、ウチナーネットワークコンシェルジュ（UNC）との交流 等</t>
  </si>
  <si>
    <t>別紙「研修日程表」参照</t>
  </si>
  <si>
    <t>串間　武志</t>
  </si>
  <si>
    <t>Kushima Takeshi</t>
  </si>
  <si>
    <t>kushima@lequiowings.org</t>
  </si>
  <si>
    <t>-</t>
  </si>
  <si>
    <t>沖縄のツーリズム・ストラテジー</t>
  </si>
  <si>
    <t>Tourism Strategy of Okinawa</t>
  </si>
  <si>
    <t>特定非営利活動法人　おきなわ環境クラブ</t>
  </si>
  <si>
    <t>Okinawa Environment Club</t>
  </si>
  <si>
    <t>www.npo-oec.com</t>
  </si>
  <si>
    <t>①2023年度実施案件名：沖縄のツーリズム・ストラテジー（採択）</t>
  </si>
  <si>
    <t>②2022年度実施案件名：沖縄のツーリズム・ストラテジー</t>
  </si>
  <si>
    <t>③2021年度実施案件名：沖縄のツーリズム・ストラテジー</t>
  </si>
  <si>
    <t>JICA沖縄センター</t>
  </si>
  <si>
    <t xml:space="preserve">中南米においては、多くの日系人が観光セクターに従事しているが、沖縄を含めた日本への海外旅行プランを販売している旅行社は少ない。また、国内観光において観光客は大きな観光地に集中している。観光は、宿泊、飲食業や交通サービス業のみならず、地域の一次産業やインフラ整備などへの波及効果が高く地域経済を活性化させる原動力となりえるが、地域資源を生かし、顧客ニーズに基づいた商品づくりや販売を行い、カスタマー・サティスファクションを上げリピーターを増やし、地域内の消費を促すよう、戦略的に観光を地域開発に生かしている場所は少ない。さらに、若い日系人コミュニティにおいては日本文化が受け継がれない傾向にある。観光は人と人、人と文化、人と土地、人とモノといった交流・出逢いを通じて、パートナーシップを促進することができるが、日系社会において特に若い世代での日本文化の継承が問題となっているため、観光を通した文化や歴史継承の商品づくりを行う必要性がある。 </t>
  </si>
  <si>
    <t xml:space="preserve">本研修では、沖縄県内で実践されている観光の多様化、地域資源を生かした商品づくりやマーケティング、そして観光危機管理について、レクチャーと体験や調査を組み合わせてバランスよく学ぶ機会を提供し、安全・安心で地域振興につながる観光に携わる日系人を育成する。また、旅行社や観光従事者との交流や意見交換を行い、日系ネットワークを通した観光ビジネスに繋げられる機会を提供する。そして、自らの課題の分析やプロポーザルの作成のプロセスでは研修員どうしの対話・議論の機会を設けることで仲間意識を高め、帰国後も継続するネットワークの形成を促す。また、日本文化から離れつつある世代においても、研修に参加することによって自らのルーツを再認識することができる。自国で廃れ行く日本文化を再活性化・アップデートした観光プログラムを開発することにより、日系社会の文化継承に寄与することができる。 </t>
  </si>
  <si>
    <t>日系社会を有する中南米諸国/自国の日系社会と関わりを持つ観光従事者</t>
  </si>
  <si>
    <t xml:space="preserve">自らのターゲット顧客のニーズに対応した観光商品づくりや販売について戦略案がまとまる </t>
  </si>
  <si>
    <t>① 沖縄の観光の現状と開発戦略が理解される
② マーケティングやブランディングの基本が理解される
③ 自らが携わる観光の課題を把握し、対応策の案がまとまる</t>
  </si>
  <si>
    <t>1.講義：沖縄観光の概要、沖縄県における観光危機管理の取り組み、マーケティングの基礎、沖縄県の観光振興事例、沖縄の観光政策概要、沖縄観光のマーケティング・ブランディング、地域のブランディング、プロポーザルのつくり方、西表島における観光資源管理の試み、離島観光・事業者間連携の事例（座間味島、渡嘉敷島）、東村観光推進協議会の取り組み
2.実習：観光における観光危機の課題、那覇市内の観光実態視察、プロジェクトの計画・立案、様々な観光プログラム体験
3.視察：首里城、美ら海水族館、南部戦跡など
4.演習：プロジェクト・サイクル・マネジメント
　（課題の分析から解決手段の提案）、分析結果の発表と討議
発表：内部および業界関係者</t>
  </si>
  <si>
    <t>必要資格；観光業に携わっていること。
経験年数；実務2年以上。ある程度の現状把握が必要なため。
日本語能力；日常会話程度以上。英語ができればなおよい</t>
  </si>
  <si>
    <t>実務2年以上（ある程度の現状把握が必要なため。）</t>
  </si>
  <si>
    <t>金城　明子</t>
  </si>
  <si>
    <t>Akiko Kinjo</t>
  </si>
  <si>
    <t>kokuba＠npo-oec.com</t>
  </si>
  <si>
    <t>5S-KAIZENを通じた病院における安全とサービスの質向上</t>
  </si>
  <si>
    <t>Improving safety and quality of services in hospitals through 5S-KAIZEN.</t>
  </si>
  <si>
    <t>上　下　いずれか</t>
  </si>
  <si>
    <t>株式会社ティーエーネットワーキング</t>
  </si>
  <si>
    <t>TA Networking Corp.</t>
  </si>
  <si>
    <t>http://www.ta-n.com/</t>
  </si>
  <si>
    <t>5S-KAIZENを通じた病院における安全とサービスの質向上（遠隔研修実施）</t>
  </si>
  <si>
    <t>沖縄県浦添市</t>
  </si>
  <si>
    <t>JICA沖縄センター内　セミナールーム</t>
  </si>
  <si>
    <t>沖縄県浦添市、西原町、豊見城市、福岡県飯塚市を想定</t>
  </si>
  <si>
    <t>中南米地域では、医療施設や医療機材の設備環境が整いつつある一方で、医療機材の不適切な管理、患者カルテへの重複記載、調剤過誤、医療従事者による感染予防行動の不足等、業務環境や医療従事者の管理能力に係る問題が散見される。特に医師や看護師は、患者への直接の医療行為を行うことに加えて、業務過多による医療事故のリスクが高い。このため、より安全で高度な医療サービスの提供を実現する為には、医師や看護師の管理能力強化は不可欠である。さらに、病院におけるサービス提供の効率化や患者中心のサービスの標準化といった「全員参加型」による品質向上活動が必要である。
医療分野においては、日系人に対する信頼は厚く、日系人以外にも多くの国民が日系病院や日系医師・看護師を求めて受診している現状がある。そのため、日系人の医療従事者は、より質の高い医療を提供するための業務環境や医療従事者を含む職員の管理能力の強化が求められている。</t>
  </si>
  <si>
    <t>本研修は、5S（整理、整頓、清掃、清潔、躾）及びKAIZENのツールを用いて、日本の医療現場における業務環境改善の経験を学ぶことで、所属先における生産性や医療サービスの質、患者満足度の向上を目指し実施する。また、5S-KAIZENの定着並びにTQM（Total Quality Management）へと進むためには、院内実施体制の確立と強化が不可欠である。本研修を通じて、コスト管理、情報管理、サービスの効率的提供、医療安全、スタッフの士気向上、組織としてのモラルの確立等を体系的に学び、病院全体の管理能力の向上を図ることで、安全で質の高い医療サービスを提供できることを目的としている。
そして、研修終了後、研修員が自国へ戻り、研修で修得した知識と技術を実践、普及、継続することで、日系社会において、より安全で質の高い医療サービスの提供に寄与することができる。</t>
  </si>
  <si>
    <t>中米カリブ、南米スペイン語圏、ブラジル
保健医療施設従事者ならびに大学医療系学部教職員
中堅として帰国後に主体的に職場の変革者となり、研修での学びを実践していただける方</t>
  </si>
  <si>
    <t>研修員が、研修を通して5S-KAIZENを理解し実践する能力を身に付け、修得した知識を活用することで、病院の安全とサービスの質の向上に貢献する。</t>
  </si>
  <si>
    <t>1. 研修員が、5S-KAIZENの知識を修得することによって、管理意識が向上する。
2. 研修員が、日本の病院を見学することによって、5S-KAIZENの実践と院内実施体制を理解する。
3. 研修員が、日本における患者満足度の向上に係る取り組みを理解し、自国での応用可能性について具体的な考えを得る。
4. 研修員が、研修で修得した知識、技術、情報に基づき、具体的実践計画を作成する。</t>
  </si>
  <si>
    <t>1. 講義：5S-KAIZENにおけるマネジメント、5Sの概要、院内感染予防からみた5S、院内感染対策、手指衛生、医療機材と5S、5SからKAIZENへ～KAIZENとは、KAIZEN 7ステップ、KAIZENツール、KAIZEN業務プロセスの見直し、問題分析と目的分析、パレートチャート、フィッシュボーンチャート、日本の保健医療制度、カイゼン型病院経営、リーダーシップ論、TQMとは、メンターシップ、サポーティブスーパービジョン、モチベーション管理、モチベーショントレーニング、患者安全、医療安全と5S-KAIZEN、危険予知トレーニング（KYT）、プロジェクト・サイクル・マネジメント（PCM）、チームビルディング、PDCAと組織運営、SWOT分析、院内実施体制の確立、モニタリングシステムの構築、チェックリストの活用
2. 実習：ジョブレポート作成（ポスター形式）、手指衛生、プロブレムツリーとオブジェクティブツリー、パレートチャート、フィッシュボーンチャート、SWOT分析、チームビルディング、危険予知トレーニング（KYT）、具体的実践計画の策定
3. 見学：病院（5S-KAIZEN-TQMの展開、情報管理システム管理、安全管理等）
4. 発表：ジョブレポート（ポスター形式）、所属先における5S-KAIZENの事例紹介、具体的実践計画</t>
  </si>
  <si>
    <t>・医師、看護師、薬剤師等の医療従事者
・事務管理職（医療施設において管理者経験があるもの）、もしくは、将来管理者として従事する可能性があるもの。
（帰国直後から、所属先で中心となって5S-KAIZENの実施・展開を期待するため。）</t>
  </si>
  <si>
    <t>実務経験3年以上</t>
  </si>
  <si>
    <t>別シートに記載</t>
  </si>
  <si>
    <t>鈴木　美保</t>
  </si>
  <si>
    <t>SUZUKI Miho</t>
  </si>
  <si>
    <t>suzuki.miho@ta-n.com</t>
  </si>
  <si>
    <t>東北</t>
  </si>
  <si>
    <t>音楽リハビリ・プログラム</t>
  </si>
  <si>
    <t>Music &amp; Rehabilitation Program</t>
  </si>
  <si>
    <t>株式会社ゆらリズム</t>
  </si>
  <si>
    <t>Yura-Rhythm Co.Ltd</t>
  </si>
  <si>
    <t>https://www.yura-ongaku.com</t>
  </si>
  <si>
    <t>東北センター</t>
  </si>
  <si>
    <t>宮城県仙台市青葉区一番町４丁目６−１ 
仙台第一生命タワービルディング20階</t>
  </si>
  <si>
    <t>仙台市泉区南光台南1-1-3　
SINSEIﾋﾞﾙ１階</t>
  </si>
  <si>
    <t>弊社は、東日本大震災が発生した年である2011年3月に創立した。当初から介護保険施設である通所介護（高齢者デイサービス）を提供している。
介護保険施設は、何らかの形で身体機能を向上させるためのアクティビティを施設内で行うが、弊社は音楽を用いた独自のリハビリ手法を開発した。それを「音楽リハビリ・プログラム」と命名し、このメソッドを全国各地で音楽リハビリ指導員養成講座という形で実施者を育成し、高齢者に対するリハビリ手法の選択肢を広げてきた。指導員育成のほか、宮城県内の高齢者施設や地域高齢者の総合窓口である地域包括支援センターからの委託で介護予防教室の開催も行っている。
日本は世界的に見て早期に高齢社会の到来を経験し、現在は超高齢社会へと移行している。中南米各国においても、今後高齢化は進むことが明らかになっているが、国や地方自治体による福祉政策は十分ではなく、個々が健康や老後について準備することが一般的である。日本から移住した日系人も日系1世や2世の方々も例外なく高齢化が問題となっている。</t>
  </si>
  <si>
    <t>音楽リハビリ・プログラムは、介護予防の視点をふんだんに取り込んでいるメソッドである。中南米地域では、介護予防という考えはまだまだ浸透しておらず、病気になったら・体が虚弱になったら通院する・施設を利用するという考えが一般的である。介護予防では運動はとても重要な位置づけであるが、高齢者は大事だとわかっていてもなかなか進んで行っている方は多くない。音楽リハビリ・プログラムは簡単にできる運動を中心に、そこに音楽を介在させることで積極的に運動を行える環境を作り出し、身体的な向上を図る。また、本プログラムは実際に高齢者に音楽活動を行ってもらうことが特徴である。日系人が好むような音楽を演奏することは回想法にもつながり、精神的なケアや意欲の向上が期待される。</t>
  </si>
  <si>
    <t>ブラジル・キューバ・メキシコ・ボリビア・アルゼンチン・ペルー
高齢者施設職員・老年学を学ぶ学生・音楽関係者
2014年から行っている日系社会研修の帰国研修員や、所属する機関からの紹介による応募希望者がいる。</t>
  </si>
  <si>
    <t>・音楽リハビリ・プログラムの理論と実技を習得する
・帰国後に現地でリハビリの実施やスタッフ等の指導・訓練ができる人材を育成する
・日本国と日系社会との関係強化のための交流を促進する</t>
  </si>
  <si>
    <t>・高齢者の介護予防に必要な６つ観点「運動器機能向上」「口腔機能向上」「栄養改善」「認知症予防」「閉じこもり予防」「うつ病予防」を理解する
・６つの観点をどのようにプログラムとして展開していくのかを理解し、実際に展開できる
・リラクゼーションヨガ、リズム運動、音楽セッションの3つのプログラムの運営管理手法を習得する
・音楽を活用した運動、音楽演奏手法、脳の活性化訓練手法を習得する</t>
  </si>
  <si>
    <t>１．	講義：研修会場で講師による講義の実施
２．	実習・OJT：音楽リハビリ・プログラムの実演
３．	見学：ゆらリズム（通所介護施設）
４．	演習：ゆらリズム等で利用者様向けのプログラム実施
５．　発表：研修で得たスキルを高齢者に対して実施・発表</t>
  </si>
  <si>
    <t>必要資格；経験年数：高齢者福祉を中心とした保健医療福祉業務に従事している者（看護師や介護士の資格あれば尚可）。
日本語能力；挨拶程度の日本語ができること。
その他：音楽や高齢社会に対して興味があること。</t>
  </si>
  <si>
    <t>菊地義仁</t>
  </si>
  <si>
    <t>YOSHIHITO KIKUCHI</t>
  </si>
  <si>
    <t>kikuchi.yura@gmail.com</t>
  </si>
  <si>
    <t>地域保健医療福祉－病院から地域へ多職種によるチーム医療福祉</t>
  </si>
  <si>
    <t xml:space="preserve">Community Health, Medicine and Welfare 
–Seamless care from hospital to community by multidisciplinary team care </t>
  </si>
  <si>
    <t>学校法人佐久学園</t>
  </si>
  <si>
    <t>Incorporated educational institution Saku Gakuen</t>
  </si>
  <si>
    <t>佐久大学</t>
  </si>
  <si>
    <t>Saku University</t>
  </si>
  <si>
    <t>https://www.saku.ac.jp</t>
  </si>
  <si>
    <t>地域保健医療福祉－病院から地域へ多職種によるチーム医療福祉
　Community Health, Medicine and Welfare –Seamless care from
 　　　 hospital to community by multidisciplinary team care</t>
  </si>
  <si>
    <t>Webinar programにより2017年～2019年（第一フェーズ）のフォローアップを
中心に新規参加者を加えて1週間実施。参加者22名</t>
  </si>
  <si>
    <t>学校法人佐久学園　佐久大学、短期大学部</t>
  </si>
  <si>
    <t>長野県佐久市岩村田2384</t>
  </si>
  <si>
    <t>JA長野厚生連佐久総合病院、佐久医療センター、小海分院</t>
  </si>
  <si>
    <t>長野県佐久市臼田197番地</t>
  </si>
  <si>
    <t>　戦前戦後と続いた日本人の中南米への移住の歴史は長く、ブラジルへの移住は1908年から1970年代前半まで続き、日系人推定人口は約200万人である(外務省, 2018)。2019年の日本人の平均寿命は84.3歳、ブラジルは75.9歳（World Health Statistics 2019)で高齢化率は28.40%、ブラジルは9.59%である(GLOBAL NOTE 2020)。ブラジルの高齢者を支えるための公的な社会保障制度や介護システムは未整備であり、民間の保健医療グループや日系のNGO, NPOが地域で活動している。中南米諸国では、保健医療と福祉が統合されていない状態であるため、今後、民間の地域活動の実績を行政の高齢者対策に活かす時期にきている。
1. 高齢者対策は国の重点課題として取り上げられておらず、地域の一部の活動に
　とどまっている。
2. 病院は、診療サービスが主であり退院後の患者へのリハビリテーションが不足。
3. 私営の老人ホームや介護施設は年々増えているが高コストな為、一部の市民しか
　利用できない。
4. 老人ホームの介護スタッフは非日系人の無資格、無経験者が多く、介助について
　教育を充実させる必要がある。
5. 元気な高齢者向けのプログラムは存在するが、支援が必要な高齢者向けデイサー
　ビスは、大変少ない。公的な送迎サービスがないためである。
6. 高齢者のケアには介護士を専門職の一員として認め情報を共有する必要がある。
7. 国の政策において「認知症」は国民のQOLに影響を及ぼす重要な疾病としてとら
　えられていないため、人材育成のための研修体制が整えられていない。
8. 点在する日系高齢者が共助により生活を自立する支援（例えば、高齢者向けの
　寄り合い住宅）が必要である。
9. 日系人1世、2世らは高齢となり90歳を超えた人たちに対する訪問看護/リハビリ
　テーションを如何に提供できるかが喫緊の課題である。</t>
  </si>
  <si>
    <t>　中南米諸国では、医療、保健、福祉が縦割りサービスシステムで実施されている結果、前述の課題が挙げられている。福祉を統合した横断的で継続的なケアへの移行は、先に高齢社会に入った日本が経験してきたことである。現在、日本では高齢者の増加に向けて2025年を目途に、高齢者の尊厳の保持と自立した生活の支援を目的として可能な限り住み慣れた地域で、自分らしい暮らしを人生の最期まで続けることができるよう、住まい・医療・介護・予防・生活支援が一体的に提供される地域包括ケアシステムの構築を推進している。
　主な研修実施場所となる佐久地域では、行政と地域住民の連携により既存の建物を高齢者施設として再活用したり、近隣の住民によるボランティア送迎サービスなどが実施されており社会資源に限りがある中南米諸国にも取り入れやすい現実的な方策が実施されている。
　本研修では、①現状改善に決定権を持つ医師、看護師、リハビリテーション関係職種を招へいして、②病院から地域へ切れ目のないサービスを提供している仕組みを理解すること、③地域の既存の施設やサービスを活用している状況を視察し、自国に応用できるヒントを得る ④また、高齢者ケアの人材育成では、佐久市で実施されている介護講習、佐久大学が実施している認知症ケア活動等を紹介し、中南米諸国から参加する各国のニーズに対応することができる。
 また、2020年2月以降のコロナ禍において、ブラジルではネット環境の開発が進み多くの高齢者が自宅で健康増進体操を実施したり、健康相談をするなどの事例が、2021年10月、webinar program で発表された。広大な国、ブラジルの強みであり、日本の地域活動において参考になる活動である。研修員が日本から学ぶだけでなく相互に効果が期待できる研修事業である。</t>
  </si>
  <si>
    <t>ブラジル：本日系社会研修では、過去4年間研修員を受け入れたが、アルゼンチン
からの1名を除き、全員がブラジルからであった。2023年度研修の問い合わせは、
アマゾン４州の保健医療職が多く、都市部から地域へと裨益効果が周知されてきている。引き続きブラジルから受け入れ、研修効果が点から面になることを目指す。</t>
  </si>
  <si>
    <t>研修員が、病院から地域への切れ目のないケアサービスおよび多職種の協働によるチーム医療と地域包括ケアシステムの実際を学び、自国の高齢者ケアの改善に資する人材となる。</t>
  </si>
  <si>
    <t>1.日本の高齢者医療、在宅ケアの歴史的背景、介護の人材育成、認知症ケア等の基
　本基本的な講義を受け現在に至る地域医療の現状を理解し、自国の高齢者対策へ
　のヒントを得る。
2.日本の都心部と農村部で展開されている救急病院―リハビリテーション病院およ
　び中間施設である老人保健施設をへて訪問診療・訪問看護・訪問リハビリテー
　ション・訪問介護へと継続されている流れと実際を理解する。
3.地域包括ケアにおける自治体(佐久市)と保健医療福祉機関との協力体制を理解す
　る。
4.地域住民の健康意識を高める継続的な取り組みについて理解する。
5.高齢者施設の運営、管理について理解する。
6.高齢者用住宅の利便性について理解する。
7.高齢者の持てる力や機能を生かせるケアについて理解し、応用できることを計画
　する。
8.介護予防の知識・技術、実践方法について理解する。
9.高齢者施設での看取り、自宅での看取りの実際について学び、高齢者の看取りの
　在り方について考察する。
10.認知症ケアに有効な地域づくりについて理解する。</t>
  </si>
  <si>
    <t>研修計画（内容）：　日程案により、講義、演習、視察により目的を達成する。
　1 週間：JICA横浜―総論的な研修(日本の保健行政、高齢化を取り巻く社会・経
　　　　　済、日本社会の習慣等)
    3 日間：東京研修－大都市における高齢者ケア（病院、ケア施設等）、日本看護
　　　　　協会、防災教育施設
　3 週間：佐久市を中心とする研修 (佐久大学、JA佐久総合病院、浅間総合病院
　　　　　佐久市の各ケア施設)、
　　　　　参加者の職種により、訪問診療、リハビリテーション、介護の基本技
　　　　　術、シャドウラーニングを組み入れる
　　　　　上田市（JAローマンうえだケア施設・特別養護老人ホーム、小規模多機
　　　　　能型居宅介護ケアホーム、認知症ケアホーム、有料老人ホーム）、
　　　　　鹿教湯リハビリテーションセンター（病院）
　2日間：JICA横浜―アクションプランの発表、評価会、閉講式</t>
  </si>
  <si>
    <t>1.医療(医師、看護師、理学療法士、作業療法士、言語聴覚士等)
2.保健(高齢者のデイケアや健康増進プログラムのマネージャー等で職種は問わな
　い)
3.福祉(ソーシャルワーカー、高齢者施設のマネージャー等で職種は問わない)
4.また、日系関連団体の施設等を利用して、高齢者が集まるサロンやデイサービス
　等を企画、運営する意欲のある人（資格は問わない）
5.老年学を学ぶ大学院生</t>
  </si>
  <si>
    <t>経験年数；2年以上現職にいることが望ましい。</t>
  </si>
  <si>
    <t>束田　吉子</t>
  </si>
  <si>
    <t>Yoshiko TSUKADA</t>
  </si>
  <si>
    <t>y-tsukada@saku.ac.jp</t>
  </si>
  <si>
    <t>太鼓の技術認定及び指導者育成</t>
  </si>
  <si>
    <t>Training of Taiko Technique and Taiko Instructor</t>
  </si>
  <si>
    <t>公益財団法人日本太鼓財団</t>
  </si>
  <si>
    <t>Nippon Taiko Foundation</t>
  </si>
  <si>
    <t>御諏訪太鼓</t>
  </si>
  <si>
    <t>Osuwa Taiko</t>
  </si>
  <si>
    <t>http://www.osuwadaiko.com/home/</t>
  </si>
  <si>
    <t>太鼓の技術認定及び太鼓の指導者育成</t>
  </si>
  <si>
    <t>諏訪響太鼓店</t>
  </si>
  <si>
    <t>長野県岡谷市神明2-5-16</t>
  </si>
  <si>
    <t>日本太鼓全国･支部講習会　会場</t>
  </si>
  <si>
    <t>全国各地</t>
  </si>
  <si>
    <t>　南米の日系人社会では、日系人の生活習慣の変化により、日本文化から離れていく傾向があり、その状況を憂いた日系社会の人達により2004年にブラジルにおいて日本太鼓の保存・普及を通じ青少年の育成に寄与する目的でブラジル太鼓協会が発足した。その後、当財団より太鼓指導者を派遣、またブラジルでのジュニアコンクール優勝団体を日本の全国大会へ招請する等、太鼓愛好者が拡大するよう支援を続けており、ジュニア団体の技術は年々向上している。また、ブラジルでは当財団が導入している太鼓の資格認定制度を導入し、さらに独立行政法人国際協力機構(以下、JICA)のシニアボランティアとして当財団の1級公認指導員の資格を有する蓑輪敏泰氏が長年ブラジルで太鼓指導にあたり、講習会を毎年開催することで、技術認定員(5級から1級まで)の資格者数も着実に増加し、技術の向上が図られてきた。(2023年3月末日で技術認定員数1,461名) その一方で、技術を後進へ引き継ぐための指導者の育成が今後の課題となっていた。(公認指導員は3級から1級まで)
　2019年度日系研修員受入事業を経て、現在ブラジルには当財団に認定された3級公認指導員が9名、2級公認指導員1名がいる。(2020年度は1日のオンラインセミナーを実施、2021年度・2022年度は中止)しかし、これからのブラジルにおける太鼓の技術向上並びに普及を図るためにも、公認指導員の増員がまだまだ必要である。
　公認指導員として認定されるためには、1級技術認定員の資格を有した上で、講習会に講習内検定として参加する必要がある。また、技術認定員の資格は太鼓の基本を学ぶのに不可欠な資格であり、基本となる内容を5級から3級で学ぶことができる。
そのため、3級技術認定員以上の資格を有する者（1級技術認定員、並びに来日中に1級技術認定員となる可能性のある2・3級技術認定員）、また3級公認指導員を既に取得している者に限定して、受入事業を展開したい。</t>
  </si>
  <si>
    <t>この事業が展開されることにより、中南米各国で太鼓活動を行っている者にとっては、中南米においても日本と同様の資格認定を受けることが可能となるため、大きなモチベーションに繋がり、飛躍的な発展と太鼓を通じて日本文化の継承が図られると期待される。</t>
  </si>
  <si>
    <t>中南米地域
太鼓の技術・指導力向上を目指す人を対象
2018年度日系研修「太鼓の指導者育成」コースより研修員を受け入れている。ブラジル太鼓協会や現地のJICAを通じた応募者を想定している。</t>
  </si>
  <si>
    <t>①研修員が、長野県岡谷市において研鑽を重ねながら、講習会開催時には開催地に赴き、技術認定員資格の取得または指導員としての認定を目指す。
②全国各地の太鼓団体において多様な打法に触れ、また指導法を学ぶ。
③太鼓の製造過程を見学すると共に可能な限り、製造･修理技術を習得する。
④ジュニアコンクールの運営に関わることによって、太鼓の事業運営のノウハウを学び、自国での太鼓事業開催に活かす。</t>
  </si>
  <si>
    <t>①研修員が日本太鼓について並びに日本太鼓資格認定制度の全体像の理解を深める。
②研修員の太鼓技術を向上させ、太鼓指導者としての資格取得の可能性が増大する。
③研修員が太鼓の製造過程を体験することができる。
④研修員が学んだ太鼓技術を活かし、将来的に指導員として南米での太鼓指導が可能となる。
⑤研修員が帰国後に太鼓製造に関してアドバイスが可能となる。
⑥研修員が日本の太鼓事業に参加し、実践経験を積むことで自国における活動に活かされる。</t>
  </si>
  <si>
    <t>①太鼓の技術研修：全国各地の日本を代表する太鼓チームにおいて、技術を習得する。
②日本太鼓全国講習会及び支部講習会等で1級技術認定資格を取得する。1級技術認定員の資格を有するものは、講習内検定として参加し、公認指導員の資格取得を目指す。
③障害者に対する太鼓の指導法を学ぶ。
④日本の太鼓製造工場において、製造過程を見学しながら可能な限り体験実習することにより太鼓の製造方法・修理方法を学ぶ。
⑤太鼓公演を見学及びスタッフとして参加することにより、事業運営を学ぶ。</t>
  </si>
  <si>
    <t>必要資格：日系社会において太鼓を指導又は演奏しており、日本太鼓資格認定制度に基づく公認指導員又は3級技術認定員以上の資格を有する、2024年4月時点で21歳以上の者
経験年数：太鼓活動を始めて3年以上であること。
日本語能力：日本語能力試験Ｎ3以上</t>
  </si>
  <si>
    <t>小山　靖子</t>
  </si>
  <si>
    <t>koyama@nippon-taiko.or.jp</t>
  </si>
  <si>
    <t>宿舎は、長野県岡谷市の宿泊施設を拠点とし、必要に応じて各研修地に近いホテル等を使用する。
講習会の参加費、受講料、検定料(技術認定のみ)、講習内検定料（公認指導員を目指す者のみ）、認定料等、資格取得に必要な費用は研修員の負担とする。
参加費：毎回4,000円程度(講習会によって多少の増減あり)
技術認定員取得を目指す場合：講習会1回につき受講料9,000円、検定料(試験)1回につき2,000円
公認指導員取得を目指す場合：講習会1回につき講習内検定料5,000円、
技術認定員認定料：2級技術認定員(10,000円)、1級技術認定員(20,000円)、
公認指導員認定料：3級公認指導員(30,000円)、2級公認指導員(50,000円)、1級公認指導員(100,000円)
「お願い」
ネット上等にあげる応募要件では、担当者の名前をフルネームではなく「小山」のみでお願いします。</t>
  </si>
  <si>
    <t>和菓子を通じた日系社会活性化</t>
  </si>
  <si>
    <t>Activation of Nikkei community through Japanese Confectionery</t>
  </si>
  <si>
    <t>尾崎和菓子教室</t>
  </si>
  <si>
    <t>東京都品川区</t>
  </si>
  <si>
    <t>100年以上の歴史を持つ日系社会では、相互扶助、会員間交流、教育や福祉といった様々な目的を持った日系団体が組織され運営されてきた。そのような日系団体の活動の中で、和菓子は日系団体が主催する日本文化紹介イベントや、バザー等といった多くの活動において和食とともに販売・提供されており、重要な収入源の一つであると同時に現地日系社会における冠婚葬祭においても欠かせない存在となっている。</t>
  </si>
  <si>
    <t>本コースは和菓子の伝統的な製造技術はもとより、和菓子の歴史、文化的背景、和菓子の販売促進技術等、和菓子に関する多方に渡る基礎知識を習得することにより、日本文化の継承および現地日系社会の活性化を目指す。また、現地日系社会の状況に鑑み、簡略化が可能な部分は電子レンジや家庭用の鉄板を利用する家庭で作れる和菓子のレシピを学び、本格的な道具がなくとも現地で応用可能な技術を習得する。このようなレシピは現地のイベントにおける提供・販売や婦人部の活動のなかで和菓子教室を開く際に役立つほか、現地における日本文化の発信にもつながる。</t>
  </si>
  <si>
    <t>本研修対象国
日系団体のメンバー、または和菓子・洋菓子製造販売業に携わっており、日系社会における行事やイベントにおいて活動するなど日系社会と関わりがある者。
2018年度の研修開始以降、2022年度を除き毎年実施していたコースであり、応募者・問い合わせは毎年多い。帰国研修員などの広報により多数の応募が見込まれる。</t>
  </si>
  <si>
    <t>研修員が、和菓子に関する知識を深め、より質の高い和菓子を製造するための技術を習得し、日系社会活性化に役立てる。</t>
  </si>
  <si>
    <t>1.研修員に、和菓子の製造に関する基礎知識が習得される。
2.研修員に、日本文化としての和菓子に関する知識が習得される。
3.研修員に、商品としての和菓子の基礎知識が習得される。</t>
  </si>
  <si>
    <t>1.講　義；日系社会と日系団体活動、日系社会における和菓子屋の継承
　　　　　和菓子の歴史・文化・種類、材料について等
2.視　察；和菓子屋、和菓子工場、製餡所等
3.実　習；基礎的な和菓子の製造技術、ラッピング</t>
  </si>
  <si>
    <t>日系団体のメンバー、または自営にて菓子製造に携わっており、日系団体の活動に関わっている者。
帰国後、習得した技術を日系社会や周辺社会のために活かす意思のある者</t>
  </si>
  <si>
    <t>日本文化活動コーディネーター育成（基礎）</t>
  </si>
  <si>
    <t>Management of Japanese Culture Activities（Basic）</t>
  </si>
  <si>
    <t>2023年度日本文化活動コーディネーター育成（基礎）</t>
  </si>
  <si>
    <t>2022年度日本文化活動コーディネーター育成（基礎）</t>
  </si>
  <si>
    <t>2021年度日本文化活動コーディネーター育成（基礎）</t>
  </si>
  <si>
    <t>日本人がアメリカ大陸へ移住した当初より日系社会において中心的な役割を担ってきた日系団体および日系日本語学校は、組織としての相互扶助機能に加え、日本文化を通じて地域社会貢献機能を付与した団体として、地域社会の活性化に大きな役割を担っている。また近年北中南米日系社会では、日系の若い世代が日本文化などを通して日系人としてのアイデンティティや文化の探求に関心を深め、再び元気を取り戻している地域がある。例えば年齢、性別、国境を越えて地域の人々と交流できる貴重な場である｢祭り｣は、日系社会だけでなく地域社会にも大きな影響を与えている。
しかしながら一方で、日本文化活動の内容がマンネリ化しており、従来の内容の文化教室やイベントでは参加者減少、講師不足などの問題が起きている。そこで日本文化の継承および普及のための新たなプログラムを企画し、活動を活性化することにより、従来の参加者および新たな層へ参加を促進させることが期待できる。</t>
  </si>
  <si>
    <t>日系社会研修対象国
日系日本語学校または日系団体の文化部担当者、青年部のリーダーなど
本研修は応募者が多く毎年実施されてきており、また帰国研修員による広報などを通じ多数の応募が見込まれる。</t>
  </si>
  <si>
    <t>研修員が、日本文化・歴史に関する基礎知識を習得し、継承および普及のための日本文化活動を企画・運営するための知識を習得する。</t>
  </si>
  <si>
    <t>1.　研修員に、日本文化・歴史に関する基礎知識が習得される。
2.  研修員に、様々な日本文化活動事業に関する企画実施方法が習得される。
3.  研修員が、日本文化活動を通じて、日系社会および地域活性化のための活動案を作成する。</t>
  </si>
  <si>
    <t>１．講義；日本文化・歴史の基礎知識、各国日系団体事情、各種イベント企画手法、日本文化紹介手法、日系団体の役割とあり方、ファシリテーション手法、新規事業計画作成等
２．実習・体験；日本文化体験
３．見学；日本文化・歴史の関連施設、文化系・教育系NPOの活動、移住関連施設
４．発表；研修最終日</t>
  </si>
  <si>
    <t>日系日本語学校または日系団体の文化部担当者、青年部のリーダーなど</t>
  </si>
  <si>
    <t>1年以上</t>
  </si>
  <si>
    <t>北海道(札幌)</t>
  </si>
  <si>
    <t>個別長期</t>
  </si>
  <si>
    <t>作業療法学</t>
  </si>
  <si>
    <t>Occupational Therapy</t>
  </si>
  <si>
    <t>札幌医科大学</t>
  </si>
  <si>
    <t>Sapporo Medical University</t>
  </si>
  <si>
    <t>札幌医科大学保健医療学部作業療法学科</t>
  </si>
  <si>
    <t>Department of Occupational Therapy, Sapporo Medical University School of Health Sciences</t>
  </si>
  <si>
    <t>https://web.sapmed.ac.jp/hokegaku/ot/</t>
  </si>
  <si>
    <t>北海道札幌市中央区南1条西17丁目</t>
  </si>
  <si>
    <t>中南米におけるリハビリテーション、特に作業療法における教育・実践は、WFOT（世界作業療法士連盟）が支援を行っており、世界的にもその必要性が認められている所です。更に、日系社会においては今後、現地で生活する日系2世、3世が高齢期を迎える時期に来ており、これら高齢を生き抜く人々への日常生活活動への支援（作業療法）の一環として重要性が増しています。
札幌医科大学保健医療学部では、4年生大学であると同時に大学院教育など研究にも力を入れており、これらの地域の作業療法士および理学療法士に対して、作業療法に関する教育や臨床実践としての機会を提供し、ひいては現地日系人社会への貢献を行うことのできる環境にあるものと考えています。</t>
  </si>
  <si>
    <t>本コースは、講義・演習などにより研修員の作業療法に関する知識と技能向上を目指して実施する。本学には作業療法教育・研究・臨床の育成専門家が多数在籍するため研修員はゼミに参加し、他学部生や大学院生とも意見交換を行いながら、理論的に作業療法学の知識と技術について学ぶ。合わせて、附属病院や協力病院・施設、及び我が国の先進的取り組みを行っている医療機関の見学などを通じて知見を得る機会を提供することにより、現地日系社会での高度リハビリテーションの拡大と作業療法士養成に貢献できる人材を育成する。研修員により、現地で高度な臨床や教育が実践されれば、患者の生活の質の向上だけでなく、現地日系コミュニティのリハビリテーションの発展に大きく寄与することができる。</t>
  </si>
  <si>
    <t>中南米の日系社会のある国
臨床経験のある比較的若年者
過去の受け入れ実績から見て見込みあり</t>
  </si>
  <si>
    <t>基礎的理学療法を理解し、日本における理学療法の役割や機能を説明できること。</t>
  </si>
  <si>
    <t>１. 成人中枢神経障害，小児発達障害の理学療法
２. 運動器障害（スポーツ障害を含む）の理学療法
３. 地域における高齢者に対する理学療法サービス（介護予防を含む）
４. 理学療法研究法</t>
  </si>
  <si>
    <t>１.学部・大学院授業の聴講
２.臨床理学療法の見学
３.理学法関連学会、技術講習会への参加
４.理学療法関連実験への参加
５.日本人学生・大学院生との交流会
６.現地の関連施設の見学</t>
  </si>
  <si>
    <t>現地の理学療法士資格を有している者（学士又は同等程度の学力）</t>
  </si>
  <si>
    <t>研修日程案シートに記入。</t>
  </si>
  <si>
    <t>仙石　泰仁</t>
  </si>
  <si>
    <t>Sengoku Yasuhito</t>
  </si>
  <si>
    <t>sengoku@sapmed.ac.jp</t>
  </si>
  <si>
    <t>研修では医療機関での見学を含むため、来日する際には4種(麻疹・風疹・水痘・ムンプス)抗体検査結果に基づくワクチン接種、B型肝炎抗体価が陽性、COVID-19ワクチン3回接種を終えている必要がある</t>
  </si>
  <si>
    <t>中国</t>
  </si>
  <si>
    <t>観光果樹園経営及び果樹栽培技術に係る長期研修</t>
    <phoneticPr fontId="4"/>
  </si>
  <si>
    <t>　Management of Tourist Fruit Farm and Cultivation Technique of Fruits (Long Term)</t>
  </si>
  <si>
    <t>（公財）ひろしま国際センター　研修部</t>
  </si>
  <si>
    <t>Hiroshima International Center, Training Department</t>
  </si>
  <si>
    <t>（有）平田観光農園</t>
  </si>
  <si>
    <t xml:space="preserve">  Fruits Forest Hirata</t>
  </si>
  <si>
    <t>http://www.marumero.com/</t>
  </si>
  <si>
    <t>広島県三次市上田町1740-3</t>
  </si>
  <si>
    <t>多くの開発途上国では，農業のグローバル化に伴い小規模農業経営者が生き残るために様々な取り組みが新たに求められており，日系人の経営する農場も例外ではなく，栽培品目の品質向上や収穫増のための栽培管理技術のほか，生産品の高付加価値化，6次産業化などの知見や技術へのニーズが高まっている。特に中南米の国々では多くの日系人が果樹栽培に従事しているため，果樹生産における先進技術習得が求められているものの，同地域内においてこれに対応できる先進的な農家は多くないのが現状である。</t>
  </si>
  <si>
    <t>本コースは，主に実習により研修員の果樹栽培技術の向上と生産物の高付加価値化の知見習得を目指して実施する。研修実施場所である平田観光農園は，政府の観光カリスマにも選定された現会長が，広島県の標高500ｍの山間地に位置する果樹園をその経営手腕により高い評価を得る観光農園に育て上げ，年間を通じた観光客の誘致に成功するとともに，生産果実の加工・販売も行うなど，果樹農業の高付加価値化を成し遂げた好事例である。これまで国内外の研修員を多数受入れた実績もあり，同農園での研修は現地日系社会での高品質果樹栽培の拡大と，農産物の高付加価値化に貢献する人材の育成に資するものである。
研修員が帰国後，日本で習得した果樹栽培管理技術や高付加価値化を実践することにより，生産性・収入の向上のみならず，現地日系コミュニティ及び地域の発展に大きく寄与することができる。</t>
  </si>
  <si>
    <t>2017,2018及び2021年度に実績があったボリビアや広島県人会活動が盛んなブラジルをはじめとした中南米諸国を想定している。
果樹の栽培技術や果樹園経営に関するニーズは少なくないと思われるため，今年度は応募を期待したい。</t>
  </si>
  <si>
    <t>○果樹（イチゴ，スモモ，ブルーベリー，モモ，ブドウ等）の先端的栽培管理技術を習得する。
○加工技術と商品化，マーケティングのノウハウを習得する。
○観光果樹園の経営手法を習得する。</t>
  </si>
  <si>
    <t>○果樹栽培管理技術の向上
○加工品の商品化，販売ルートの開拓，観光農園経営の成功</t>
  </si>
  <si>
    <t>研修方法は，平田観光農園の通常業務に従事しながら実習を積み重ねて技術を体得することを基本とし，その中で具体的な各種ノウハウを伝授していく。栽培技術に関しては，開花期の受粉技術の習得が重要であることから開始時期は5月頃が望ましく，収穫が終わる11月頃までの半年間の研修を想定している。</t>
  </si>
  <si>
    <t>日本語で研修受講が可能な語学力を有していること</t>
  </si>
  <si>
    <t>迫本　啓吾　</t>
  </si>
  <si>
    <t>SAKOMOTO Keigo</t>
  </si>
  <si>
    <t>hicc12@hiroshima-ic.or.jp</t>
  </si>
  <si>
    <t>個別短期</t>
  </si>
  <si>
    <t xml:space="preserve">伝統的産品を活用した地域ブランドの創出と地域の活性化		</t>
    <phoneticPr fontId="4"/>
  </si>
  <si>
    <t>Developing a local brand and activating local community by utilizing 
the community’s traditional products</t>
  </si>
  <si>
    <t>特定非営利活動法人工房尾道帆布　</t>
  </si>
  <si>
    <t>Koubou Onomichi Hanpu</t>
  </si>
  <si>
    <t>www.onomichihanpu.jp（日本語のみ）</t>
  </si>
  <si>
    <t>特定非営利活動法人工房尾道帆布</t>
  </si>
  <si>
    <t>広島県東広島市鏡山３丁目３番１号</t>
  </si>
  <si>
    <t>日系社会及び中南米地域の持続的な経済発展には民間セクターにおける主体的な地域課題の解決の取組みが不可欠であり，そのためには，住民による地域資源への気づき・活用，外部への発信力向上等が重要な要素として求められている。また，日系社会の世代交代とともにそのアイデンティティの喪失が見られ，若い世代における日系社会の中の日本的な要素，日本文化への気づきと再構築が求められているが，若い世代の興味関心を引き付ける機会が多くないのが現状である。</t>
  </si>
  <si>
    <t>かつて海上交通の要衝であった尾道市では，帆船の帆布である「帆布」の生産が隆盛であったが，戦後は化学繊維に市場を奪われ帆布産業は廃れてしまっていた。そうした中，地元の女性グループが，辛うじて生産が存続していた帆布を，尾道の町のアイデンティティの象徴として再発見し，現代的な色柄やデザインを加えバッグや小物に加工して販売を始めるとともに，帆布作品を中心とした尾道の歴史・文化の発信を行い，現在では「工房尾道帆布」は観光客を誘引する賑わいの中心として，尾道市中心部の地域再生に大きな役割を果たしている。
本研修では，「工房尾道帆布」における，地域産品を再発見し地域ブランドの創出へとつなげる取組みと地域再生への好循環の実例を学ぶことで，失われつつある日系社会のアイデンティティへの気づきと，地域資源として活用した地域活性化の方策について知見を得ることが可能である。こうした知見の活用によって，若い世代における日本文化の再発見とアイデンティティの強化が促進されるとともに，中南米各国における地域課題の解決に向け日系社会の若い世代が主体的な取組みを発揮することが期待される。</t>
  </si>
  <si>
    <t>2019年度に実績があったアルゼンチンをはじめとした中南米諸国を想定している。
地域産品を再発見し地域ブランドの創出へとつなげる取組みなど地域再生関するニーズは少なくないと思われるため，今年度は応募を期待したい。</t>
  </si>
  <si>
    <t>〇「工房尾道帆布」における実習を通して尾道の地域産品（帆布）を活用した地域特産品の製造，販売，マーケティング等の取組みを学び，帰国後の日系社会における地域資源の再発見・活用につなげる力を養う。
〇「工房尾道帆布」や尾道の地域再生に取組む人々との交流を通じ，地域課題解決における住民の主体的な関与の大切さや地域活性化の方策について知見を得る。</t>
  </si>
  <si>
    <t>〇研修員に，「工房尾道帆布」の事例を通じて，地域資源の再発見と活用，地域特産品開発を通じた地域課題の解決，地域再生の知見が習得される。
〇研修員に，日本の地方のコミュニティにおける課題（人口減少，アイデンティティの喪失，地域資源の活用等）が理解される。
〇上記2項を基に，研修員により，自国で応用可能な技術・手法等が整理される。
〇研修員が帰国後の具体的な活動計画を作成する。</t>
  </si>
  <si>
    <t>〇講義：「工房尾道帆布」における地域特産品開発と地域再生の取組み
〇実習・OJT：「工房尾道帆布」における地域特産品の製造，販売，マーケティング等　　　　　　　
〇見学：関連他団体の施設・活動
〇演習：研修成果の取りまとめ
〇発表：内部及び関係機関</t>
  </si>
  <si>
    <t>〇必要資格：年齢21～50歳
〇実習・OJTに必要な日本語によるコミュニケーション能力を十分有していること。
〇手芸，デザイン等の分野での地域産品の開発に関心があること。
〇この分野における経験があることが望ましい。
　　　　　　</t>
  </si>
  <si>
    <t>研修実施機関は、研修員の生活面のサポートは困難とのこと。
日本語でのコミュニケーションが支障なく行える方。</t>
  </si>
  <si>
    <t>歯科矯正学</t>
  </si>
  <si>
    <t>Orthodontics</t>
  </si>
  <si>
    <t>国立大学法人徳島大学</t>
  </si>
  <si>
    <t>Tokushima University</t>
  </si>
  <si>
    <t>徳島大学大学院医歯薬学研究部; 徳島大学病院矯正歯科</t>
  </si>
  <si>
    <t>Tokushima University Graduate School of Biomedical Sciences; Orthodontic Clinic, Tokushima University Hospital</t>
  </si>
  <si>
    <t>http://www.tokushima-u.ac.jp/dent/; https://etanaka49.wixsite.com/website</t>
  </si>
  <si>
    <t>徳島大学歯学部・大学院医歯薬学研究部　口腔顎顔面矯正学分野</t>
  </si>
  <si>
    <t>徳島県徳島市蔵本町3-18-15</t>
  </si>
  <si>
    <t>本件担当者はこれまでに、研究および臨床の修練のために来日した多くの日系研修員の指導を担当した経験がある。中南米における歯科・矯正歯科医療は未だ立ち遅れており、一方、我が国の歯科・矯正歯科医療はその技術、研究ともに世界で最先端にある。</t>
  </si>
  <si>
    <t>本大学医歯薬学研究部口腔顎顔面矯正学分野では、変形性顎関節症の発症ﾒｶﾆｽﾞﾑの解明と新規治療法の開発を目指した研究においては多くの優れた研究成果を世界に発信していることから、本大学で最先端研究に触れるとともに、最新の歯科・矯正歯科医療技術を習得することにより、中南米における歯科・矯正歯科医療技術の向上に貢献しうる。また、日系人が日本の技術により、診断・治療を行うことで、同国民の我が国と日系人への信頼を深める効果も期待できる。</t>
  </si>
  <si>
    <t>ブラジル・チリ・パラグアイ・アルゼンチン・ベネズエラ・メキシコ
歯科医師、矯正歯科医
これまでに研修を受け入れたことのある国であり、応募者が来る可能性は高い</t>
  </si>
  <si>
    <t>矯正歯科治療に関する高度な技術の習得と最新の知見を学習する能力を身につける。</t>
  </si>
  <si>
    <t>・最新の矯正歯科技術（リンガルブラケット矯正治療、インプラント矯正歯科治療、外科的矯正歯科治療、口唇裂口蓋裂児の矯正歯科治療、マウスピース矯正歯科治療）の習得
・顎顔面領域のMRI、CTなどの画像データを用いた診断技術の向上
・変形性顎関節症患者に対する治療技術の習得</t>
  </si>
  <si>
    <t>エッジワイズ法に関するタイポドント実習、教室主催のセミナーや論文抄読会への参加、および関連学会への参加を予定。加えて、現在、当教室で遂行している研究（変形性顎関節症の病態解明と治療法の開発、骨免疫学研究）にも参画してもらい、帰国後に母国で学位が取得できるような研究指導を行う。なお、本件担当者は、日本矯正歯科学会の指導医・認定医、日本顎関節学会の専門医、指導医であり、厚生労働省の臨床修練指導歯科医資格（外国人歯科医師指導資格）も有している。</t>
  </si>
  <si>
    <t>対象国における歯科医師免許</t>
  </si>
  <si>
    <t>田中　栄二</t>
  </si>
  <si>
    <t>TANAKA EIJI</t>
  </si>
  <si>
    <t>etanaka@tokushima-u.ac.jp</t>
  </si>
  <si>
    <t>ウチナーネットワークを活用した持続可能なコミュニティー運営</t>
  </si>
  <si>
    <t>Sustainable community management using the Uchina network</t>
  </si>
  <si>
    <t>一般社団法人世界若者ウチナーンチュ連合会</t>
  </si>
  <si>
    <t>World Youth Uchinanchu Association</t>
  </si>
  <si>
    <t>https://wyua.okinawa/</t>
  </si>
  <si>
    <t xml:space="preserve">  </t>
  </si>
  <si>
    <t>沖縄県浦添市前田1143-1 JICA沖縄 1F</t>
  </si>
  <si>
    <t>沖縄県内各地</t>
  </si>
  <si>
    <t>　現在、中南米における日系移住地では、「アイデンティティー」の継承が課題となっており、沖縄県系社会でも若者のコミュニティー参画が課題の一つだ。沖縄移民・移住は120年もの歴史があるため、日系3〜5世になると、親戚との繋がりも薄れ、沖縄への興味・関心を持つ人がだんだんと減少していくことが予測される。
　過去に沖縄へ研修・留学していた人々が中心となって、積極的な活動がみられる地域も出てきているが、まだ多くはない。アイデンティティーの継承を行う人材を育成し、将来的には現在の沖縄を伝えることのできる人材、継続的に日系コミュニティーと沖縄を繋ぐリーダーを養成する必要がある。</t>
  </si>
  <si>
    <t>　沖縄は移民県であり、5年に一度世界中から沖縄にルーツを持つ県系人たちが集う「世界のウチナーンチュ大会」が行われている。当会は、2011年に開催されたその大会を機に設立し、ウチナーンチュネットワークの強化、アイデンティティーの継承などを目的に2012年から18歳〜35歳を対象とした「世界若者ウチナーンチュ大会」を開催してきた。
　今後も、ウチナーネットワークの更なる発展に向け、行政・民間企業等と連携していく。
　当会で研修を実施することにより、世界のウチナーネットワークを通して日系コミュニティーの機運情勢をはかる。また、日常業務の知見を習得した人材が育成されることで、研修員帰国後は所属している日系社会において、沖縄や日系についての理解を促し、両者の繋がりを強化する即戦力となることが期待できる。</t>
  </si>
  <si>
    <t>想定する対象国：ブラジル、アルゼンチン、ペルー、ボリビア
応募者見込み：すでに自国の県系コミュニティで活動をしている且つ、帰国後も自国の県系コミュニティへ裨益することが見込める者。</t>
  </si>
  <si>
    <t>研修員がウチナーネットワーク継承にかかる運営管理の手法などを習得する。</t>
  </si>
  <si>
    <t>① 研修員に、世界のウチナーネットワークの全体像が理解される。
② 研修員に、若者を対象にしたアイデンティティーの強化にかかる企画力が習得される。
③ 沖縄県内での地域活性化事例を参考にし、研修員が、自国で適応可能なアイデアを考案する。
④ 研修員が、帰国後の具体的な活動計画を作成する。</t>
  </si>
  <si>
    <t>１．講義：
　①沖縄の歴史
　②沖縄移民の歴史
　③世界のウチナーネットワークとは
　④ファシリテーションとは
　⑤企画作りとは
  ⑥しまくとぅば(沖縄の言葉)　
　⑦広報 等
２．実習・OJT：世界のウチナーネットワークに関するイベンのト企画・情報収集・発信、ソーシャルメディアを活用した広報、他
３．見学：他団体の施設・活動（公的機関、民間）
４．発表：内部および関係自治体</t>
  </si>
  <si>
    <t>・県系社会で沖縄文化活動に携わっている。
・帰国直後からの研修成果活用を期待するため、想定年齢は21歳−40歳以下。
・研修はすべて日本語でおこなうため、N3以上の日本語力且つ、研修中も意欲的に日本語を学ぶ者が望ましい。</t>
  </si>
  <si>
    <t>研修日程表別添</t>
  </si>
  <si>
    <t>平良麻乃</t>
  </si>
  <si>
    <t>Taira Mano</t>
  </si>
  <si>
    <t>all@wyua.okinawa</t>
  </si>
  <si>
    <t>社会課題に対応する日本の家庭科教育</t>
  </si>
  <si>
    <t>Home economics education as a response to social issues in Japan</t>
  </si>
  <si>
    <t>国立大学法人　鳴門教育大学</t>
  </si>
  <si>
    <t>Naruto University of Education</t>
  </si>
  <si>
    <t>https://www.naruto-u.ac.jp/</t>
  </si>
  <si>
    <t>〒772-8502　徳島県鳴門市鳴門町高島字中島748番地</t>
  </si>
  <si>
    <t>（附属小中学校、鳴門市内の公立小中学校、等）</t>
  </si>
  <si>
    <t>鳴門教育大学附属小学校
〒770-0808　徳島市南前川町1丁目1番地</t>
  </si>
  <si>
    <t>直近の中南米地域における社会課題には、肥満の急増等がもたらす健康問題、プラスチックごみ問題、森林や水資源の保全といった、日常生活と密接な関りのある課題も少なくない。こうした現状はもちろん現地の日系社会でも共通の課題となっているが、例えば「肥満の急増等がもたらす健康問題」について見てみると、これは伝統的な日本食中心の生活から西欧型メニュー中心の食生活にシフトしたことも原因の一つとして指摘されており、ひいては現地日系人の平均寿命が国全体の平均値よりは長くとも日本本国に比較すると短いといった現象にも結び付いていると言われている。すなわち、日本型の生活様式を維持することは、単に歴史的伝統の継承という意義のみならず、実生活面で問題となっている各種課題への対応としても大いに注目すべき要素と捉えるべきである。他方、実情としてはむしろ日本型生活様式や文化様式が社会課題に対応する状況が徐々に失われている傾向にあり、その背景として、中南米各国の学校教育で「家庭科」の科目設置がなく、生活様式と社会課題を結び付けて考える機会が乏しいことも影響していると言われている。</t>
  </si>
  <si>
    <t>伝統的な日本の生活様式や文化を世代間に跨って継承するという課題について、例えば日本本国であれば各家庭内やコミュニティだけでなく、正規の学校教育（小学校、中学校、高等学校）における必修科目として履修されている「家庭科」を通じた生活様式の継承も一定程度に貢献している一方、中南米地域の日系人社会においては、衣生活、食生活、住生活等の生活に根差した日本文化や日本的価値観を前提とする生活様式の継承は日系人家庭内や地元日系コミュニティだけに負っているのが実情である。したがって、一般的に中南米各国における学校教育科目に「家庭科」が設置されていない状況に鑑みれば、日本文化の継承・発展に一定の役割を担っている日本の「家庭科教育」を、現地の日系社会で教育に携わる関係者が学習・理解する機会を得たうえで、その結果を地元の学校教育に何らかの形でフィードバックすることは、日系人アイデンティティーの継承という課題に教育的側面からも貢献できるものと考えられる。
すなわち本研修プログラムでは現地日系社会の教育に携わる人材が現代社会の状況を踏まえた「より良い生活の実現」を目標として、男女の協力・協働、健康・安全・快適、生活文化の継承・創造、持続可能な社会の構築といった課題を日常生活の実践を通じて具体的に解決する力を育むことを目指している日本型家庭科教育に触れることによって、日本の生活文化に対する理解を深めると同時に、現代社会が抱える諸課題に対し、日本とは異なる国情の中南米各国における日系社会がいかに取組み、具体的に解決してゆくかを検討する上で大いに有益である。</t>
  </si>
  <si>
    <t>学校教員、教育関係者、家庭教育や生活福祉に関わる行政担当官など、日本の生活文化の普及や継承に関わりのある人材</t>
  </si>
  <si>
    <t>日本における家庭科教育をアップデートすべく、 日系人アイデンティティーとも関連が深い被服学や食物学（和食を含む）を履修することに加え、新しいテーマとも言える消費者教育や生活環境に関する講義も聴講し、幅広く現代型家庭科教育の実践を習得する。</t>
  </si>
  <si>
    <t>現在の日本における家庭科教育全般の事情・状況を理解したうえで、現地日系社会において伝統的に受け継がれてきた教育的価値観や教育手法との比較を行い、それらを通じて双方のギャップを認識して現地での学校教育現場にフィードバックできる人材を養成する。</t>
  </si>
  <si>
    <t>訪日期間中、月曜日から金曜日までは本学における2024学年暦に沿って、後期の学校教育学部（家庭科教育コース）の授業、並びに大学院（同）の授業を受講することを基本とし、併せてゼミ指導（個別指導）、教育現場における授業観察等の機会を提供する。</t>
  </si>
  <si>
    <t>現地の日系教育関係者または教育行政担当者</t>
  </si>
  <si>
    <t>研修日程(案)のとおり。</t>
  </si>
  <si>
    <t>大山　高行</t>
  </si>
  <si>
    <t>Takayuki Oyama</t>
  </si>
  <si>
    <t>tooyama@naruto-u.ac.jp</t>
  </si>
  <si>
    <t>・2024年度の学年暦は2024年３月に確定する。したがって学内の授業参加にかかる時間割や本研修の終了日もそこで初めて確定することになる点はご留意いただきたい。
・JICA関連では、別途で同じく中南米地域からの長期研修員も本学に在籍している。これら研修員は必ずしも家庭科教育を研修対象としているわけではないが、中南米地域から来ている者の場合は本学（教育単科大学）に在籍する者同士、現地における教育の質的向上といった共通の話題に関して西語での情報意見交換等も可能と考えられる。</t>
  </si>
  <si>
    <t>理学療法学</t>
  </si>
  <si>
    <t>Physical Therapy</t>
  </si>
  <si>
    <t>札幌医科大学保健医療学部理学療法学科</t>
  </si>
  <si>
    <t>Department of Physical Therapy, Sapporo Medical University School of Health Sciences</t>
  </si>
  <si>
    <t>https://web.sapmed.ac.jp/hokegaku/pt/</t>
  </si>
  <si>
    <t>日本における理学療法教育は大学院教育を頂点として、理学療法基礎科学と臨床理学療法の相補的関係が強化されてきた。当学部は4年制大学であると同時に、大学院教育など研究にも力を入れており、この相補的関係を重視した教育を実践している。日系人が当学部で理学療法学を（再）学習することにより、中南米における理学療法教育及び技術の向上に貢献する．</t>
  </si>
  <si>
    <t>日系人が当学部で理学療法学を（再）学習し、日系人が日本の技術をもとに治療を行うことで同国民の日本と日系人への信頼を深める効果が期待される．</t>
  </si>
  <si>
    <t>渡邉耕太</t>
  </si>
  <si>
    <t>Kota Watanabe</t>
  </si>
  <si>
    <t>wkota@sapmed.ac.jp</t>
  </si>
  <si>
    <t>日本の伝統的造園施工技術</t>
  </si>
  <si>
    <t xml:space="preserve">Traditional technology for construction of Landscape Architecture in Japan </t>
  </si>
  <si>
    <t>学校法人　東京農業大学</t>
  </si>
  <si>
    <t>Tokyo University of Agriculture Educational Cooperation</t>
  </si>
  <si>
    <t>東京農業大学</t>
  </si>
  <si>
    <t>Tokyo University of Agriculture</t>
  </si>
  <si>
    <t>https://www.nodai.ac.jp/cip/</t>
  </si>
  <si>
    <t xml:space="preserve">東京農業大学	</t>
  </si>
  <si>
    <t>東京都世田谷区桜丘1-1-1</t>
  </si>
  <si>
    <t>海外の日本庭園の多くは，日系社会の心の拠り所となり，また観光名所となっている。しかし日系社会の街そのものをはじめ，海外でつくられた多くの日本庭園が荒廃し，修復を急いでいる（2019年5月2日国土交通省）。日本からの技術者の派遣も急がれているが，現地における技術者の養成も急務である。
　また日本の植物管理技術や伝統的な庭園施工技術は，インフラ（産業基盤・生活基盤）が不十分な地域でも街づくりのための造園技術に応用できる。長く培ってきた日本の伝統的造園技術の一端を，日系社会に啓発し，美しいまちづくりに貢献できるようにする。</t>
  </si>
  <si>
    <t>本研修で習得した日本の庭園施工・管理技術は，伝統的技法が多く含まれる。機械や電気，資源が不十分な環境でも応用でき，且つ精工な技術でもある。現地日系社会の心の拠り所としている日本庭園の修復と再生だけでなく，まちの造園，景観づくりとその結果現れる安全なまちづくりを志す人物の養成に寄与する。</t>
  </si>
  <si>
    <t>南米（アルゼンチン、ブラジル、ペルー，コロンビア他）
農業，造園，建築に携わる技術者
世界各地の日本庭園の維持管理技術者が不足していて，その技術者を至急手当てすることが望まれている。</t>
  </si>
  <si>
    <t>各国でつくられてきた日本庭園をはじめとし，各空間にみられる植栽・施工管理に応用できる日本の伝統的植栽や施工管理技術の基礎を習得する。</t>
  </si>
  <si>
    <t>①	主要な日本庭園で使われる材料（植物，無機物）の習得
②	植物管理の意義と手法の習得
③基本的な庭園技術(竹垣等)の習得</t>
  </si>
  <si>
    <t>1.	講義：①日本庭園の構成，②日本庭園の材料（植物・無機物），③日本庭園の材料の扱い方，④都市空間への応用技術
2.	実習：植物管理（剪定）の手法，竹垣の製作技術，土壌管理・分析法
3.	見学：東京都内，京都，地方の日本庭園
4.　インターン:都内造園会社で植木管理や庭園管理，道具の取り扱い方等の実習</t>
  </si>
  <si>
    <t>造園，園芸，農業，都市計画の研究・教育や職業に携わっている方</t>
  </si>
  <si>
    <t>鈴木貢次郎</t>
  </si>
  <si>
    <t>SUZUKI Kojiro</t>
  </si>
  <si>
    <t>kojiros@nodai.ac.jp</t>
  </si>
  <si>
    <t>日本式の高品質肉牛生産のための効率的・効果的な生産、繁殖、健康管理</t>
  </si>
  <si>
    <t>New efficient and effective production, reproduction and health management for high-quality beef based on Japanese Cattle farming system.</t>
  </si>
  <si>
    <t>山口大学</t>
  </si>
  <si>
    <t>Yamaguchi University</t>
  </si>
  <si>
    <t>山口大学　共同獣医学部</t>
  </si>
  <si>
    <t>Joint Faculty of Veterinary Medicine, Yamaguchi University</t>
  </si>
  <si>
    <t>http://www.vet.yamaguchi-u.ac.jp/members/kadokawa-p.html</t>
  </si>
  <si>
    <t>山口大学共同獣医学部</t>
  </si>
  <si>
    <t>山口県山口市吉田1677-1</t>
  </si>
  <si>
    <t>日本で生産される牛肉などの畜産物は他国産より格段に高品質である。また、外国品種の家畜からも安心安全で高品質な畜産物の効率的生産を可能にした我が国の技術体系は、世界的に高い評価を得ている。一方、中南米諸国では、古い方法により品質に劣る牛肉等の畜産物を低効率にしか生産できない事、さらに感染症など衛生面からも安心安全とはいえない品質レベルに留まっている等の問題が残されている。そのため、農家の収入が低水準である。さらに、経済発展と共に新興してきた利益率の高い高品質な畜産物に対する需要を満たすマーケットは、他国から浸食されているのが現状である。このような背景から、従来は安価な畜産物を生産していた地域でも、高付加価値産物の効率生産を可能とする、獣医畜産学的な総合体型の導入が必要になっている。しかし、このような目的のために必要となる専門家は、中南米の日系人社会にはいないことが重要な問題となっている。</t>
  </si>
  <si>
    <t>講義や実習等で習得した、高品質畜産物を生産する上で求められる最新の知識・知見を、現地日系社会で発揮する。また、日本の消費者との比較を基に、各国の消費者のため目指すべき品質についての磨かれたセンスも習得する。さらに習得した分子レベルや細胞レベルで考える能力を基に、より現地にあった科学的な家畜生産体型を形成し発展させられるような能力も得られる。また、習得した様々な技術や視点は、研修終了後に帰国した後に、農家レベルや、地域集団レベルで改善に取り組むべきポイントを明確にすることにも役立つ。これらを経て、現地日系社会の農家や消費者のために、非常に重要な専門家として活躍するための基盤を確立する。</t>
  </si>
  <si>
    <t>ブラジル、パラグアイ、ボリビア、ペルー</t>
  </si>
  <si>
    <t>本研修では、黒毛和種牛はもちろんとして、黒毛和種牛の先祖である見島牛や、他系統の和牛である無角和種など、他県には存在しない様々な高品質和牛の生産地でもある山口県の特徴を発揮した研修を実施する。また夏場には、暑熱ストレスのダメージを受ける乳牛も題材としてとりあげ対策のための原理を理解する。研修の中では、最新の畜産学・獣医学の知見の習得と共に、高品質畜産物の生産現場での実習に基づきつつ、生産と共に両立させるべき繁殖管理を円滑に進めるために、問題要因を抽出・解析する能力を習得し、新しい効率的な疾病予防、繁殖、衛生管理等を含む総合体型を祖国で導入し展開するための基盤を習得する。</t>
  </si>
  <si>
    <t>高品質畜産物を生産する上で求められる最新の栄養学や生理学、感染症を予防し消費者からの安心安全面からの信頼を得るための衛生学等の獣医学、生産効率の向上を目指すと低下しやすい繁殖についての知識・知見を、講義や実習等で習得する。国産牛肉の格点け方法を習い、目指すべき品質についての磨かれたセンスも習得する。一方で、生産に関わる細胞や遺伝子について、培養や発現解析などにも挑戦する過程で、分子レベルや細胞レベルでも、家畜生産について考える能力を習得する。また臨床獣医師をめざす学生用の実習などにも参加しながら様々な技術も習得する。さらに山口県内をはじめ、日本国内の牛肉生産のための重要な施設を訪問し、研修終了の後の帰国後に農家レベルや、地域集団レベルで取り組むべき改善ポイントを習得する。</t>
  </si>
  <si>
    <t xml:space="preserve">最新の栄養学や生理学や衛生学等の講義や実習等
牛肉の格点け方法
生産に関わる細胞の培養や遺伝子発現解析などへの挑戦
臨床獣医師養成用の実習などへの参加
山口県内をはじめ日本国内の牛肉生産のための重要な施設の訪問
</t>
  </si>
  <si>
    <t>基本的な動物についての知識を身につけていること
獣医師でなくても畜産農家の師弟や畜産関係者や就農希望者であれば可能
心身共に健全であること
異文化の中で多くの人と一緒に働くための適応力や協調性があること
好奇心旺盛で、勉強好きであること
犯罪歴が無く、麻薬・薬物の使用者やアルコール中毒者でないこと
日本語は新基準N４相当が望ましいが、英語でコミュニケーションできるのであれば特に問題はない</t>
  </si>
  <si>
    <t>研修日程(案)　シートに記入</t>
  </si>
  <si>
    <t>角川博哉</t>
  </si>
  <si>
    <t>Hiroya Kadokawa</t>
  </si>
  <si>
    <t>hiroya@yamaguchi-u.ac.jp</t>
  </si>
  <si>
    <t>高齢化対策・生活習慣病予防</t>
  </si>
  <si>
    <t>Measures to counter effects of aging population and prevention of non-communicable diseases</t>
  </si>
  <si>
    <t>順天堂大学</t>
  </si>
  <si>
    <t>Juntendo University</t>
  </si>
  <si>
    <t>順天堂大学大学院　医学研究科　グローバルヘルスリサーチ</t>
  </si>
  <si>
    <t>Department of Global Health Research, Graduate School of Medicine, Juntendo University</t>
  </si>
  <si>
    <t>https://med.juntendo.ac.jp/research/course/list/globalhealthresearch.html</t>
  </si>
  <si>
    <t>順天堂大学大学院　医学研究科グローバルヘルスリサーチ</t>
  </si>
  <si>
    <t>東京都文京区本郷2丁目1-1</t>
  </si>
  <si>
    <t>順天堂大学医学部附属順天堂医院</t>
  </si>
  <si>
    <t>東京都文京区本郷3丁目1-3</t>
  </si>
  <si>
    <t>カリブおよび中南米諸国は、今後急激な高齢化の到来を迎える。日本は世界の中で最も早く、高血圧や糖尿病など生活習慣病対策への取り組みを開始した国であり、日本での学習・研究内容や現場視察で得られる経験は、カリブおよび中南米諸国の社会にとって大いに参考になると思われる。</t>
  </si>
  <si>
    <t>日本の高齢化対策のみならず、順天堂大学と国際学術交流関係にあるタイ・シンガポール、韓国などアジア地域各国の高齢化対策の現状と課題についても研修する。大学病院以外に、研究協力関係にある東京都杉並区の医療施設、静岡県伊豆の国市などで日本の高齢者と向き合い現場で学ぶ。
日本での経験がそのまま社会経済状況や文化背景も異なるそれら諸外国に適用できるものではないが、社会的ニーズを的確に把握し、政策化する基礎情報を与える疫学統計的手法は万国に共通するものである。従って、それら諸国の近未来の公衆衛生上最大の課題となる高齢化対策・生活習慣病予防について、疫学・統計情報に基づくアクションプラン策定を経験した人材を養成することは、研修参加対象国にとって貴重な貢献になると思われる。</t>
  </si>
  <si>
    <t>中南米諸国
応募者見込みについては、2023年度の同研修に5名の応募あり</t>
  </si>
  <si>
    <t>高齢化対策・生活習慣病予防に関する公衆衛生学的課題の科学的な把握方法を学び、社会的ニーズに基づく適切な対策が立案できるようになる。</t>
  </si>
  <si>
    <t>①日本やアジア地域各国の高齢化対策の現状と課題を把握する
②基礎的疫学・統計手法（データの集め方、研究デザインの立案、基本統計量、差の検定、分散分析、多重線形回帰分析、マルチレベル分析、共分散構造分析SEM、など）
③公衆衛生学に基づく政策手法（PRECEDE-PROCEEDモデル、ヘルスプロモーション、ハイリスク・アプローチ、ポピュレーション・アプローチなど）</t>
  </si>
  <si>
    <t>１．講義；①基礎統計の解説、②医学部公衆衛生講義の聴講（日本語能力上可能なら）
２．実習；①大学院レベルのゼミ、②抄読会、③月例勉強会への参加
３．演習；①実地調査への参加、②データ入力、③データ解析(SPSS、SAS、Stata)
４．視察；大学病院、東京都杉並区、静岡県伊豆の国市、など保健医療福祉施設 
５．発表；学内研究発表会、学会での発表（予定）</t>
  </si>
  <si>
    <t>必要資格；保健医療福祉分野に関心のある研究者、実践家や、行政関係者</t>
  </si>
  <si>
    <t>実務経験、最終学歴後の実務経験等</t>
  </si>
  <si>
    <t xml:space="preserve">湯浅　資之  </t>
  </si>
  <si>
    <t>Motoyuki Yuasa</t>
  </si>
  <si>
    <t>moyuasa@juntendo.ac.jp</t>
  </si>
  <si>
    <t>共感理解教育と日本文化活動</t>
  </si>
  <si>
    <t>Education Through Empathic Understanding and Japanese Cultural Activities</t>
  </si>
  <si>
    <t>公益財団法人 世界こども財団</t>
  </si>
  <si>
    <t>Public Interest Incorporated Foundation for Global Children</t>
  </si>
  <si>
    <t>学校法人 国際学園 / 公益財団法人 世界こども財団</t>
  </si>
  <si>
    <t>Kokusai Gakuen Education Institute / Public Interest Incorporated Foundation for Global Children</t>
  </si>
  <si>
    <t>https://kokusaigakuen.ac.jp     /    http://www.fgc.or.jp</t>
  </si>
  <si>
    <t>学校法人 国際学園</t>
  </si>
  <si>
    <t>横浜市旭区若葉台 他各校舎</t>
  </si>
  <si>
    <t>神奈川県中郡国府本郷</t>
  </si>
  <si>
    <t>背景）星槎グループは、共生社会実現に資する「共感理解教育」の必要性を表現するため、身近なところから学ぶ、命のつながりを学ぶ、仲間と共に学ぶということを具現化してきている。星槎が大切にしていることの１つに「教室は知識だけを詰め込む場所では無い」という考え方がある。教室は小さな共生社会であり、子どもたちの笑顔が溢れ、時にはぶつかることもあり、困難もあるが、最終的には仲間と助け合いながら成長している。子どもたちだけでなく大人も含め、関わり合う人全てが人との繋がりを学び、相手を認め、自分の役割を理解し、社会に巣立っていくための力を培う。それが共感理解教育である。共感理解教育は、共生社会実現の種を育てていく。
現状）中南米には約30万人の日本人移住者が礎を築き、今ではその子孫含めると２１３万人以上の日系人が様々な分野で活躍し、移住先国の発展や日本との「懸け橋」や「パートナー」として重要な役割を果たしている。日系人社会の世代構成は「二世～四世・五世」に代わり、日系人の職業分布は多様化し、代表者の世代は一世から二世に移りつつある。日系人口の多い国には統括団体が存在するが、ブラジルでは、活動分野毎、地域毎に統括団体があるが、必ずしも全国の団体を統轄する体制とはなっていない。県人会は多くの国地域に存在するが、活動休止や廃止のところもある。文化・スポーツ団体は、日系社会の規模が大きい程活動が多彩である。福祉団体のニーズも増えている。
問題）日系社会に関心を持たず、日系意識が薄い日系人が増加している。日系人の共通課題というものはないが、国・地域により政治的な問題、現地社会における地位、日系団体間の連携欠如などの問題が指摘されているように、時の流れと共に日系社会の成熟や世代交代が進んだことによる課題に対応することが求められている。こうした日系社会が変化する中、その存在が日本とのより強い絆になっていくよう、これからの日系社会との連携・協力に向けた取り組みを改めて強化することが大切であると考え本研修を提案する。</t>
  </si>
  <si>
    <t>本コースは、星槎グループが展開する日本全国の教育機関や関連施設にティーチングアシスタント（TT）などで入り、星槎の「共感理解教育」を体感し自国の教育の場での参考にしながら役立ててもらう。また、本研修参加者が滞在する箇所の場所文化、地域との繋がり、観光名所等を訪れ、日本の歴史、文化、伝統芸能を学ぶ。星槎グループは、日本で唯一「学校法人が免許を受けて運営するFMラジオ局」を所有している。FMラジオ局「湘南マジックウェイブ」に出演して研修の感想などを共有してもらう。星槎グループは、ラジオを通して、単に情報を伝達するだけではなく、皆で地域・日本・世界を学び、人と人との関わりあいの大切さに気づき、更には心が豊かになる波「ウェイブ（WAVE）」を送りたいと考えており、是非本コース参加者にも体感して頂きたい。</t>
  </si>
  <si>
    <t>教育および青少年育成に携わる方、または勉強している方
・日本文化及び日本の教育、特に共感理解教育に興味のある方。
・幼稚園、小学校、中学校、高校の現職教員等、教育の現場に携わる方。
・大学などで教育について勉強しており、将来教育関係の仕事に就くことを目指している方。</t>
  </si>
  <si>
    <t>研修員が、共感理解教育の理論、及びものごとを論理的に構築し、実験や観察に基づいて実証していく力を習得する。</t>
  </si>
  <si>
    <t>①	　共感理解教育の基礎理論、教育課程及び指導技術の習得。
②	　教育実習と教職実践演習を通じて共感理解教育技術の習得。
③	　共感理解教育研修を参考にして自国文化の発展に応用可能なアイデア・企画力及び技術の習得。
④	　研修員が帰国後の具体的な活動計画の立案・作成する技術の習得。
⑤	  日本文化活動を通じた日系人としてのアイデンティの向上。</t>
  </si>
  <si>
    <t>研修計画（内容）：
1.  講義および実習：
関東圏の星槎グループの各教育施設および事業所において実施。
学校での授業参加を通じての教育実習的要素と、学びを深めるための講義、およびグループの多様な事業の体験的要素をバランスよく組み合わせる。星槎グループが長年掲げてきた、お互いを認め合い、学びを深めていく「共感理解教育」をキーワードに、各校舎の特色ある教育プログラムを知るとともに、参加し、実践していく。
【研修実施を予定しているグループ校舎、事業部】
・星槎国際高等学校　（広域通信制高校、日本全国に展開）
・星槎高等学校（全日制、生徒の個性に合わせた指導が特色）
・青葉台幼稚園（幼児教育）
・世界こども財団（国際支援、国際交流、災害支援を実施）
・FM湘南マジックウエイブ（全国で唯一の学校が運営するコミュニティラジオ）
2.　日本文化体験
① 星槎グループの各校舎が取り組んでいる特色ある日本文化体験プログラムで学ぶ。
（例）和太鼓、習字、農業体験、日本の唱歌、伝統的スポーツ
② 別途、神奈川県内を中心に歴史的名所を訪れ、また、体験プログラムを通して日本文化を学ぶ。
（例）地引網、みかん狩り、小田原城、横浜中華街、横浜外国人墓地資料館、鎌倉歴史散策など
3. 　研修員のルーツを学ぶプログラム
全国に展開する星槎グループのネットワークを生かし、応募者のバックグラウンドに応じてルーツを知る研修を計画する。
（例）沖縄にルーツを持つ研修員に対し、星槎国際高等学校沖縄学習センターと連携して現地訪問、学校での実習、沖縄の歴史や首里城の再建プロジェクト等について学ぶ。
4. 成果発表
JICAにおける成果発表を行うほか、星槎グループの各実習先において、自ら企画した授業を実施することを目標とする（時期や回数は進捗に応じて調整するが、少なくとも後半に訪問する学校においては実施する）。星槎グループとしても研修生の活動をFMラジオやニュースレター、またwebなど、グループの持つ各種媒体で発信していく。</t>
  </si>
  <si>
    <t>教育および青少年育成に携わる方、または勉強している方</t>
  </si>
  <si>
    <t>実務経験1年以上が望ましい</t>
  </si>
  <si>
    <t>石井 洋祐</t>
  </si>
  <si>
    <t>Yosuke Ishii</t>
  </si>
  <si>
    <t>fgc@fgc.or.jp</t>
  </si>
  <si>
    <t>日系団体若手リーダー育成</t>
  </si>
  <si>
    <t>Training for young leaders in Nikkei organization</t>
  </si>
  <si>
    <t>文化・教育・まちづくり系NPOや企業、移住関連施設</t>
  </si>
  <si>
    <t>ドミニカ共和国では、日本に比べ、行政組織が脆弱なため、国民の社会福祉向上のためには、非営利団体による社会福祉向上のための活動に大きな期待が寄せられている。
50年以上の歴史を持つドミニカ共和国の日系団体は、非営利団体として農業、教育、福祉など様々な分野で地域社会の発展に寄与することが期待されているが、1・2世の高齢化が進み、次世代の日系団体を担う人材育成が強く求められている。
そこで、日系団体の運営に中心的な役割を担う者もしくは中心的な役割を担うことを期待される者を対象とし、様々な形態、事業を行う非営利団体の運営管理に関する知識を身につけることにより、日系団体を活性化させることのみならず、日系団体活動を通じて地域活性化に寄与することができる人材を育成することが期待される。</t>
  </si>
  <si>
    <t>我が国では、1998年に特定非営利活動促進法が施行されて以来、非営利活動が活発化しており、現在では約4万のNPO法人が存在し、様々な分野で活動するに至っている。近年では、社会的な課題をビジネスの手法を用いて、継続的に取り組もうというソーシャルビジネスも盛んになっているため、講義や現場視察を通じて、研修員が我が国の非営利活動や社会課題解決に取り組む民間企業について学ぶ本研修を実施することの意義は大きい。</t>
  </si>
  <si>
    <t>日系社会研修対象国
ドミニカ共和国の日系団体活動や運営に積極的に参加している者もしくは参加する意思を有する者。
本研修に対する現地日系社会の期待は高く、研修員OBや日系団体、在外事務所の広報などを通じた応募者が見込まれる。</t>
  </si>
  <si>
    <t>1.研修員に、非営利団体の継続的運営管理方法が習得される。
2.研修員に、様々な非営利事業（教育、文化、福祉等）に関する企画実施方法が習得される。
3.研修員に、中小企業の海外進出に関する知識が習得される。
4.研修員に、課題解決手法が習得され、日系団体及び地域活性化のための活動案を作成する。</t>
  </si>
  <si>
    <t>１．講義；持続可能な団体運営に関する基礎知識、ソーシャルビジネス手法、企業の海外ビジネスへのアプローチ手法、DXによる社会課題解決、SDGsと社会貢献等
２．演習；日本文化体験、ファシリテーション手法、広報活動手法（ファンドレイジング）等
３．見学；文化・教育・まちづくり系NPOや企業、移住関連施設等
４．発表；研修最終日</t>
  </si>
  <si>
    <t>・帰国後、研修成果をドミニカ共和国の日系団体に還元するため、ドミニカ共和国の日系団体活動や運営に積極的に参加している者もしくは参加する意思を有する者。
・概ね40才位まで。</t>
  </si>
  <si>
    <t>日系資料館運営改善に向けた資料の有効活用</t>
  </si>
  <si>
    <t>Effective use of museum materials in the nikkei associations</t>
  </si>
  <si>
    <t>　日本国内及び世界各国において日本人の海外移住をテーマにした日系資料館は一定数存在し、2018年6月6日にハワイにて開催された第59回海外日系人大会では、6カ国7つの博物館・資料館代表者が集まり、相互の連携について同意された。他方、それぞれの館の規模や展示内容にはバラつきがありそれぞれの課題もある中で、日本人移住史に明るく、かつ資料収集・活用に関する知識・技術を有する人材が全体的に不足している事実は否めない。
　今後の日系資料館を担う次世代に、研修をとおして、海外移住資料館で実施している展示制作、資料収集・保存・活用技術を自国に持ち帰り、日系資料館の今後の可能性を見出すとともに各資料館の運営改善に向けて活用していただくほか、日系資料館、日系団体の相互連携を促進する人材を育成する。</t>
  </si>
  <si>
    <t>本研修において、講義及び日本の資料館等の視察や展示制作の実習をとおして、資料の収集や保存、展示技術に関する知識を習得することにより、資料館の運営改善に向けた活動を活性化し、かつ日系資料館相互のネットワーク強化に寄与する人材を育成することが期待される。</t>
  </si>
  <si>
    <t>日系社会研修事業の対象国とされる中南米地域12カ国。ただし、日系資料館あるいは資料館準備室等を有する、アルゼンチン、ボリビア 、パラグアイ、ブラジル、ぺルー、メキシコなどからの応募が見込まれる。</t>
  </si>
  <si>
    <t>研修員に、資料館運営のための知識及び資料の収集・保存、展示技術などが習得され、研修員の属する館の資料管理、資料保存が促進され、展示へ活用されることにより、魅力ある資料館活動が期待される。また、資料館業務において情報交流し、将来的に海外移住資料館との企画展示交流や共同展示を目指すことが促進される。</t>
  </si>
  <si>
    <t>(1) 研修員に、講義や視察をとおして、資料館活動、運営に関する知識が習得される。
(2) 研修員に、資料の収集・保存、展示技術等に関する知識及び技術が習得される。
(3) 研修員に、海外移住資料館を通じた各国移住資料所蔵施設等とのネットワークが構築される。</t>
  </si>
  <si>
    <t>1．講義
資料館の運営及び資料収集・整理/IT技術を用いた資料館管理と展示/教材開発の経緯と活用事例等
2. 実習
資料の展示と資料の梱包と輸送方法/資料撮影の基礎/企画展示原稿作成等
3. 見学
アメリカ村カナダミュージアム、和歌山市民図書館、和歌山大学</t>
  </si>
  <si>
    <t>日系資料館もしくは日系団体の活動に1年以上関わっている者</t>
  </si>
  <si>
    <t>中井　扶美子　</t>
  </si>
  <si>
    <t>Nakai Fumiko</t>
  </si>
  <si>
    <t>日本語能力についてはN3以上が望ましいが、参加する研修員の日本語レベルに応じて通訳を傭上する予定</t>
  </si>
  <si>
    <t>関西</t>
  </si>
  <si>
    <t>鍼灸学</t>
  </si>
  <si>
    <t>Acupuncture and Moxibustion</t>
  </si>
  <si>
    <t>関西医療大学</t>
  </si>
  <si>
    <t>Kansai University of Health Sciences</t>
  </si>
  <si>
    <t>関西医療大学 教育研究・学修支援センター　国際交流部門</t>
  </si>
  <si>
    <t>Kansai University of Health Sciences
Center for Education,Research,and Academic Support
Division of International Exchange</t>
  </si>
  <si>
    <t>http://kansai.ac.jp/</t>
  </si>
  <si>
    <t>関西医療大学および関西医療大学附属鍼灸治療所</t>
  </si>
  <si>
    <t>大阪府泉南郡熊取町若葉2-11-1</t>
  </si>
  <si>
    <t xml:space="preserve">中南米諸国において、鍼灸学の教育・臨床は中国で実践されている中医学である。そのために、現地で日本式の鍼灸治療を学びたいと希望しても困難な状況にある（現地では、本学の日系研修修了生が、南米部会を結成して研修会などを実施している）。
</t>
  </si>
  <si>
    <t>本学は、1998年度以来、断続的に2022年度まで日系研修員の受け入れを実施している（2020年はコロナ感染の影響で中止、2021年度は9月にリモートによる一日研修を実施）。学内外の関係教官、鍼灸治療施設関係者などとの広い人脈を活用しつつ研修を実施することで、研修員は相応の成果を習得し、中南米諸国への帰国後は習得した技術を活用している。鍼灸学の中南米における専門教育レベルをさらに高めることにより、日系社会のみならず中南米社会全体への社会的貢献につながると考える。</t>
  </si>
  <si>
    <t>ブラジル、アルゼンチン、ボリビア、パラグアイなどの中南米諸国で、専門学校や医学部で鍼灸学を学び、日本鍼灸を学ぼうと考えている者。
本学ではJICA日系研修（鍼灸学）を約20年継続的に実施している。この日系研修には毎年、応募者が存在する。</t>
  </si>
  <si>
    <t>鍼灸学についての基本的な知識・技術の再確認を行なった後、日本で行なわれている鍼灸の様々な知識及び技術、更には最新の知識・技術の習得を通じて、鍼灸学に係わる考え方、学ぶ力を身につける。さらに、帰国してからも中南米社会で研修成果を社会に還元する。</t>
  </si>
  <si>
    <t>鍼灸学全般に係わる基礎的な知識を確立することができる。また、日本で行われている伝統的な鍼灸治療についての知識と技術の概要を理解できる。
鍼灸治療の実地見学などの機会を通じ、高度な知識の習得や鍼灸臨床の技術力の向上を図ることができ、帰国後は自国での治療に活用することが可能となる。</t>
  </si>
  <si>
    <t>関西医療大学附属鍼灸治療所において、日本で行なわれている伝統的な鍼灸治療法、現代医学的鍼灸治療法、トリガーポイント療法、その他、皮内鍼法、経絡テスト、特殊鍼法（耳鍼、頭皮鍼、髪際鍼）などを専任教員の指導下で学習する。（但し、患者さんへの治療は行なわない実習である）
さらに、本学との交流をもつ他施設での見学を行なう事で、鍼灸の知識や技術の学びを補う。</t>
  </si>
  <si>
    <t>・医療系の大学を卒業していることが望ましい。　
・医療系（鍼灸を含む）の資格を有していることが望ましい。
・鍼灸学を既にある程度習得していることが望ましい。</t>
  </si>
  <si>
    <t>小原　聖子</t>
  </si>
  <si>
    <t>Seiko Ohara</t>
  </si>
  <si>
    <t>s.ohara@kansai.ac.jp</t>
  </si>
  <si>
    <t>上記の資格要件に課した日本語能力は、研修での教育効果に大きく影響するために日本語能力は高い方が望ましい。
ただし、インタビュー等により適性などを見て総合的に判断するものとする。</t>
  </si>
  <si>
    <t>日系アイデンティティの涵養を通じた日系団体の活性化</t>
  </si>
  <si>
    <t>Revitalization of Japanese Heritage Groups Through Cultivating Japanese (Nikkei) Identity</t>
  </si>
  <si>
    <t>１～３</t>
    <phoneticPr fontId="4"/>
  </si>
  <si>
    <t>2/3（約0.5ヶ月）（※研修員の帰国希望日に合わせて調整可）</t>
    <phoneticPr fontId="4"/>
  </si>
  <si>
    <t>島根県</t>
  </si>
  <si>
    <t>Shimane Prefectural Government</t>
  </si>
  <si>
    <t>http://www.pref.shimane.lg.jp</t>
  </si>
  <si>
    <t>島根県松江市</t>
  </si>
  <si>
    <t>県内文化施設等</t>
  </si>
  <si>
    <t>島根県内</t>
  </si>
  <si>
    <t>　現在の南米における日系社会においては世代交代が進み、日系３世・４世が多くなってきている。彼らは、親の世代から現地で生まれ育っており、日本語を話すことができない者も増え、日系人としてのアイデンティティも薄れがちである。
　そのため、日系団体等においては、活動に携わる若い世代が少なくなってきており、一部日系団体は高齢化に伴う活動の衰退がみられるほか、日本や関係自治体との繋がりも弱くなっている現状がある。
　他方で、日本への興味を持ち、日系社会に関わりを持つ若い世代もわずかながらおり、そうした意識が高い若者を日系社会の将来の担い手として育成し、日系団体の活性化を図ることが今後の日系社会の発展及び日本や関係自治体等との連携強化のために強く求められている。</t>
  </si>
  <si>
    <t>　日系団体の活動に興味のある若者が、自身のルーツとなる土地の文化、伝統等に関する研修や、日本人との交流を通して日系アイデンティティの涵養を図ることで、日本にルーツを有する日系団体の活動の有意性を再認識し、帰国後の日系団体の活動への積極的な参加が期待できるとともに、自国と日本との懸け橋となる人材を育成する。
　また、多くの日系団体は世代交代がうまくいかず、総じて活動内容や体制が弱体化しているところ、本事業において、組織・団体の活性化や若い世代の取り込み方等の手法について学ぶことで、自国日系団体の活性化のためのヒントを得ることができる。</t>
  </si>
  <si>
    <t>　ブラジル、アルゼンチン、パラグアイ、ペルー（中南米地域のうち島根県人会が所在する国）</t>
  </si>
  <si>
    <t>　自身のルーツとなる日系アイデンティティが強化され、自国の日系団体の中核的存在として同団体の活動を活発化させるための企画・実践力を身につける。</t>
  </si>
  <si>
    <t>①研修員が、自身のルーツとなる土地への理解を深め、日系アイデンティティが強化される
②研修員の、日系団体等の活性化のための活動に関する企画力・実践力が強化される
③研修員が、研修を通して交流を深めた日本人との新たな日系ネットワークを構築する</t>
  </si>
  <si>
    <t>１．講義、実習
　　伝統芸能・文化の視察等、地域・団体の活性化等に関する講義、地元青年等との意見交換・交流等
２．所属する日系団体の活性化のための活動計画の作成
３．関係者への研修結果の報告</t>
  </si>
  <si>
    <t>　島根県人会等、島根県にゆかりのある日系団体の青年部等に所属している者、または、今後所属する意思がある者で、当該団体からの推薦を得られること</t>
  </si>
  <si>
    <t>佐藤　幸</t>
  </si>
  <si>
    <t>SATOU Yuki</t>
  </si>
  <si>
    <t>bunka-kokusai@pref.shimane.lg.jp</t>
  </si>
  <si>
    <t>理学療法による機能回復訓練</t>
  </si>
  <si>
    <t>Rehabilitation training with physical therapy</t>
  </si>
  <si>
    <t>11//22</t>
    <phoneticPr fontId="4"/>
  </si>
  <si>
    <t>広島県立障害者リハビリテーションセンター</t>
  </si>
  <si>
    <t>Hiroshima Prefectural Rehabilitation Center</t>
  </si>
  <si>
    <t>http://www.rehab-hiroshima.org/</t>
  </si>
  <si>
    <t>広島県東広島市西条町田口２９５－３</t>
  </si>
  <si>
    <t>途上国全般において医療分野への協力のニーズは高く，日系各国もその例外ではない。中南米地域の日系社会における高齢化の進展に伴い，高齢者の身体機能低下や障害に対応するリハビリテーションのニーズが高まっている。こうした状況において，高齢者や障害者に対する様々な理学療法的アプローチからのリハビリテーションに関する知見・手法の共有が求められている。</t>
  </si>
  <si>
    <t>本コースは，演習などを通じて研修員の理学療法の技術，知識の向上を目指して実施する。 
研修員が帰国後，日本で習得した技術を実践することにより，高齢者の身体機能低下等に即したリハビリテーションの提供による重症化予防や身体障害者の日常生活改善などが期待され，現地の医療レベルの向上及び日系社会の活性化や地域の発展に大きく寄与することができる。</t>
  </si>
  <si>
    <t>2017年度や2018年度に実績があったブラジルやパラグアイをはじめとした中南米諸国を想定している。
医療分野の研修であるため，高い日本語能力が必要なことや，コロナウイルスの影響で，ここ数年は応募実績がないが，リハビリテーションに関するニーズは少なくないと思われるため，今年度は応募を期待したい。</t>
  </si>
  <si>
    <t>障害者などに対して，身体機能の改善や日常生活活動能力の向上などを目的としたリハビリ訓練の手法を習得する。</t>
  </si>
  <si>
    <t>理学療法の様々なアプローチからのリハビリ訓練に関する手法</t>
  </si>
  <si>
    <t>障害者（主に成人）を対象とした理学療法による機能回復訓練の現場での実習を通じて，訓練の流れやシステム，疾患別アプローチについて学ぶ。</t>
  </si>
  <si>
    <t>必要資格；理学療法士の資格・経験のある者（自国の資格で可）
　　　　　帰国直後からの研修成果活用を期待するため</t>
  </si>
  <si>
    <t>食品科学と栄養管理</t>
    <phoneticPr fontId="4"/>
  </si>
  <si>
    <t>Food Science and Nutrition Management</t>
  </si>
  <si>
    <t>株式会社インターリージョン</t>
  </si>
  <si>
    <t>InterRegion. Co. Ltd</t>
  </si>
  <si>
    <t>酪農学園大学内㈱インターリージョン</t>
  </si>
  <si>
    <t>江別市文京台緑町582番地</t>
  </si>
  <si>
    <t>酪農学園大学臨床栄養管理学研究室（研究室名は変更の可能性あり）</t>
  </si>
  <si>
    <t>　世界的に高齢化が進行する中で、ライフステージ栄養として高齢期の栄養管理が注目されている。申請者はこれまで科学的な見地からヒトと食の未来を考えた研究を行ってきた。日本は世界最速で超高齢社会となり、高齢者が健康で自立して暮らすための食のあり方、栄養摂取法、高齢者対応の調理の研究が進んでいる。本研修で、研修員が帰国後に母国の現状にあった栄養管理をすることで社会貢献が出来ると考えている。特に食において科学的な栄養摂取に関わる知識習得だけではなく、いかに身近な食材でおいしく食事を整えられるか、高齢化により、かつての日本食の味への郷愁がある人々への食事提供において、有効で実施可能な料理技術の習得して提供し、最新の栄養指導までを一連の流れとして捉えた研修により、食の分野から日系社会における健康・長寿を支えたいと願っている。　</t>
  </si>
  <si>
    <t>　日本の味を懐かしむようになった日系の高齢者の嗜好に、毎日の食、料理の味を介して貢献出来る力を習得する本研修は、食欲を増し、健康維持、ひいては医療費削減にもつながる。毎日の食における栄養摂取の重要性を認識してもらうための方策を考え、研修員が日系社会の職場で帰国後実践して行く力をつけるための協力をしたい。特に日系社会で日本料理と言ったとき、行事食は伝承されているが、懐かしい日本の家庭料理（惣菜）の味は、多くの料理を担う若い世代には伝わっていないのが現状で、食物繊維、微量栄養素を摂取出来ると言う栄養学的見地も重要であることを伝えたい。日本の家庭料理の素材の扱い方、味付け、ダシの取り方、調味料の代用（麹など発酵製品の利用）など科学に立脚した工夫により、多くの家庭料理を作ることが可能なことを伝えたい。研修員が帰国後日本の家庭料理の講習会を行い、若い日系世代が、今日の日本の家庭料理の作り方を知ることは有用で、食を介した社会貢献が出来ると考える。</t>
  </si>
  <si>
    <t>中南米諸国
日系人に関わらず日本の食文化に関心のある者/例年、10名程度の問い合わせがある</t>
  </si>
  <si>
    <t>①食品科学と栄養学の見地から、研修員の出身国に最適な形の栄養管理を行える力、技術を習得する。②生活習慣病予防の見地から、帰国後活用出来る栄養疫学、公衆栄養、食品衛生、栄養管理の知識を増やす。③日本の専門料理、家庭料理、日本の食文化を学ぶ。</t>
  </si>
  <si>
    <t>　特別な機器、食材を使わずに日常の栄養管理を確実に、かつ正確に行うことが出来る力が付く。実践的な日本の家庭料理の味の工夫が行え、高齢社会において個人の尊厳を守り、日々の暮らしのQOL維持に尽力出来る人材となる。最新の世界の栄養状況を学ぶことで、母国の栄養改善の担い手となる。そして身近な食材で料理講習会を立案、運営出来る能力を習得し、食べることの重要性、栄養摂取について様々な年齢層に栄養指導が行える力が習得出来る。</t>
  </si>
  <si>
    <t>　研修員の希望を聞き、より帰国後の仕事に生かせる研修プログラムを作成して進める。前半は酪農学園大学と協働して食、料理、栄養について広く学ぶ。後半はより関心のある分野に力点を置いて実習を進める。科学的な見地からの研究、栄養疫学、食事と健康の調査にも参加する。帰国後の栄養調査、料理講習会開催が出来る力を身に着けることを目的とし、定期的に習得状況を確認、相談しながら研修を進める。食に関わる各種の科学的な分析、衛生に関わる研究も併せて実施することが可能で、各種の学会へ参加し見聞し、希望があれば研究成果の学会発表も行う。帰国後の各研究、調査の継続にむけての検討、準備を行う。</t>
  </si>
  <si>
    <t>食べること、料理、栄養について関心を持っていること。</t>
  </si>
  <si>
    <t>石井智美</t>
  </si>
  <si>
    <t>Satomi Ishii</t>
  </si>
  <si>
    <t>ishii@rakuno.ac.jp</t>
  </si>
  <si>
    <t>日本語が少ししか話せなくても、日本の食について関心があれば、英語、
スペイン語である程度まで対応可能です。</t>
  </si>
  <si>
    <t>高温多湿環境下での自然環境保全を目指したバイオ複合材料の調査研究</t>
  </si>
  <si>
    <t xml:space="preserve">Research and edification on  bio-composite materials under high-temperature and humidity aiming the conservation of natural environment </t>
  </si>
  <si>
    <t>10/16離日日は技術研修終了日翌々日を予定</t>
    <phoneticPr fontId="4"/>
  </si>
  <si>
    <t>徳島大学大学院社会産業理工学研究部</t>
  </si>
  <si>
    <t>Graduate School of Technology, Industrial and Social Sciences, Tokushima University</t>
  </si>
  <si>
    <t>https://www.tokushima-u.ac.jp/</t>
  </si>
  <si>
    <t>徳島県徳島市南常三島町2-1</t>
  </si>
  <si>
    <t>現在、石油由来の自然界で分解しにくいプラスチックが環境に残留し、それを飲み込んだ自然生物に被害を及ぼすことが大きな環境問題になっている。これは日本のみならず世界的な環境問題であり、解決策が求められている。中南米では、プラスチックごみの不法投棄はごく日常的なもので、将来の地球レベルの自然環境を破壊する原因になっていることさえも、残念なことに理解されていない。徳島大学理工学部機械科学コースでは、環境中で分解する植物由来の生分解性プラスチック（バイオ複合材）の研究開発を長年行っている。残念ながら、石油由来のプラスチックより高コスト・材料強度が不十分であり、さらなる研究開発と同時に、利用者への啓蒙活動が急務とされている。原料となる植物は、生育が早いブラジル・ボリビア・コロンビア・ベネズエラ・ペルーなど熱帯地区から供給されている。徳島大学生とともにバイオ複合材の研究開発を行うとともに、バイオ複合材の使用による自然環境保全に対する啓蒙活動を行う。</t>
  </si>
  <si>
    <t>　本研修により、石油由来のプラスチックから植物由来の生分解性プラスチック（バイオ複合材）使用の重要性が理解されるコンセンサスが形成され、その解決方法として日本の高度な材料開発技術とブラジル・ボリビアなど熱帯地区から供給される低価格の植物原料が組み合わされることで、中南米における新たなビジネスチャンスに繋がる可能性がある。日本と中南米の日系社会がともに発展し、日本・中南米地域だけでなく、世界に貢献出来る自然環境保全に向けた活動になる可能性がある。加えて、徳島大学で取り組んでいる地球規模課題を解決するための持続可能な開発目標（SDGs）関連研究やニオブ元素利用研究等の先進技術を見学することで、日系社会の発展と移住先国の国造りに貢献できる新しい取り組みを自ら検討する。</t>
  </si>
  <si>
    <t>想定する対象国：中南米諸国。特に熱帯を有するブラジル・ボリビア・コロンビア・ベネズエラ・ペルー、ターゲット層：理系大学大学在籍又は卒業レベル、応募者見込：2022年よりブラジルを訪問し、大学・県人会等の日系関係機関への説明会を直接行っている。2022年9月にパラナ連邦工科大学で開催した説明会には約100名の参加者があった。その後、JICA日系社会研修員募集の際には、10名程度の問い合わせが常時来ている。</t>
  </si>
  <si>
    <t>全世界で自然環境保全を目指したバイオ複合材料が必要とされていることを理解し、調査研究を通じて、専門知識を得る。さらに、徳島大学での先進技術を知ることで、日系社会の発展と移住先国の国造りに貢献できる新しい取り組みを検討する。</t>
  </si>
  <si>
    <t>1.	石油由来のプラスチックごみの環境に及ぼす影響について理解すること
2.	石油由来のプラスチックに代わるバイオ材料についての知識を得ること
3.	最新のバイオ材料の研究動向を知ること
4.	自然環境保全を目指したバイオ複合材料の試作研究を行い、専門知識を得ること</t>
  </si>
  <si>
    <t>1)調査：教員からの個別のレクチャー、学術論文読解、最新の研究動向を文献ベースで調査し、問題点の抽出ならび解決策の一つであるバイオ材料の現状分析調査を行う。最新の研究動向を情報収集し、大学院進学が可能となるように研究指導を行う。2)試験計画策定：問題点を解決するためのバイオ複合材料の試作について、試作方法、分析方法、評価法について、試験計画を策定する。3)試作試験：バイオ複合材料の試作を行う。4)分析：適切な分析評価方法を調査し、分析を行う。5)解析・まとめ：分析結果から目的としたバイオ複合材料の試作の可否ならびにさらに性能向上に向けた問題点をまとめる。</t>
  </si>
  <si>
    <t xml:space="preserve">理系大学在学中または卒業
日本語能力；ポルトガル語で会話できる教員が在籍しているため、ポルトガル語を話せる場合は日本語能力不問。スペイン語を話せる場合は、日本語能力試験N4以上（ただし、研修期間中の徳島大学が開催する日本語教室を必ず受講すること）。
英語能力；理系大学在学中または卒業レベルであれば、英語でのコミュニケーション、資料読解、発表、レポ―ト作成は十分可能なので不問
</t>
  </si>
  <si>
    <t>長谷崎　和洋,ナカガイト　アントニオ　ノリオ</t>
  </si>
  <si>
    <t>Kazuhiro Hasezaki, Antonio Norio Nakagaito</t>
  </si>
  <si>
    <t>hasezaki@tokushima-u.ac.jp（日本語）、nakagaito@tokushima-u.ac.jp（ポルトガル語）</t>
  </si>
  <si>
    <t>徳島大学社会産業理工学研究部の研究・教育設備等の見学を希望される方は、積極的に受け入れます。徳島では、8月のお盆期間中、約400年の歴史を持つ日本の伝統芸能のひとつである「阿波踊り」が開催されます。「阿波踊り」では、一つの踊りのグループのことを「連（れん）」といいます。研修期間が阿波踊り開催時期と重なるようであれば、日本文化を知り、徳島市民とも交流を深めるためにも、「連」に加入し、阿波踊りを習得していただくことを希望します。</t>
  </si>
  <si>
    <t>地域包括ケアシステムと在宅医療</t>
  </si>
  <si>
    <t>Community-based integrated care systems and home health care</t>
  </si>
  <si>
    <t>医療法人ゆうの森</t>
  </si>
  <si>
    <t>Medicai Corporation “Yuu no Mori”</t>
  </si>
  <si>
    <t>www.tampopo-clinic.com</t>
  </si>
  <si>
    <t>たんぽぽクリニック</t>
  </si>
  <si>
    <t>愛媛県松山市別府町444-1</t>
  </si>
  <si>
    <t>たんぽぽ俵津診療所</t>
  </si>
  <si>
    <t>愛媛県西予市明浜町俵津3-228</t>
  </si>
  <si>
    <t>□本研修実施の背景：　　　　　　　　　　　　　　　　　　　　　　　　　　　　　　　　　　　　　　　　　　　　　　　　　　日本は、諸外国に例をみないスピードで高齢化が進行しています。団塊の世代（約800万人）が75歳以上となる2025年以降は、国民の医療や介護の需要がさらに増加することが見込まれています。
国は可能な限り住み慣れた地域で、自分らしい暮らしを人生の最期まで続けることができるよう、地域の包括的な支援・サービス提供体制（地域包括ケアシステム）の構築を推進しています。
そしてその核をなすと考えられるのが、在宅医療です。そこでは、老いや死にしっかりと向き合っていくことが必要となります。「治療し続けた結果、死を迎える医療」ではなく、「老いや死をしっかりと見据え、最期までいかによりよく生きるかを考えていく医療」です。在宅医療は「住み慣れた自宅や高齢者施設で最期までよりよく生きる」に寄り添い、支える医療であり、それこそが超高齢化社会の日本を支える医療となります。　　　　　　　　　　　　　                                                 　　　　　　□現地日系社会の現状：
中南米日系社会との連携調査団の一員として派遣頂いたブラジルで、日系病院の素晴らしい施設等を拝見する一方、高齢者施設等における介護環境の未熟さを感じました。ブラジルの日系社会においても高齢化が進んでいますが、日本ほどしっかりとした高齢者を支える支援体制がないのが現状です。苦労された一世の方たちをはじめ、日系の方たちが高齢化を迎える社会での大きな課題となっているのではないでしょうか。
また2020年10月および2021年10月に中南米各国を対象に実施したオンラインセミナーでは、各国より各回合計数百人もの申し込みを得、現地の高齢化社会での在宅医療への関心の強さを見て取れました。　　　　　　　　　　                                                                       　□問題等（現地・日系社会の問題解決等）：
高齢者福祉の制度設計が遅れているブラジルの医療制度自体に問題はありますが、（JICAブラジル日系医療機関との連携調査団にて）現地で在宅医療の普及に努める日系人医療従事者に出会いました。財政的観点からも今後在宅医療に期待されるものは大きく、終末期の在り方について、医療面のみならず、個々の生き方（逝き方）の側面からも、「在宅医療において支える」ことは非常に重要です。その理解と把握の機会を高齢者福祉従事者に提供することは、日系社会で今後高齢化が進み、様々な問題に直面した時に解決の一助となるはずです。</t>
  </si>
  <si>
    <t>□本研修実施の意義：
加速する高齢化の下、「治す医療」から「支える医療」へのパラダイムシフトが進んでいます。
そして、住み慣れた地域や自宅で高齢者が最期まで暮らし続けることを支えるには、家族や地域の医療、介護の連携により、高齢者の「住まい」「医療」「介護」「予防」「生活支援」を一体的に提供できるケア体制（地域包括ケアシステム）が必要です。本研修を通して、高齢化を支える在宅医療・在宅ケア、社会の在り方について理解と共感を深めることが可能です。
□現地日系社会への裨益効果：
在宅で家族に囲まれて穏やかに最期の時を過ごすことができる地域や社会。それを南米の日系社会で実現するには、どういった仕組み作りが必要なのか、あるいは今ある地域の医療や介護資源をどう繋いでいくのか、日系社会の自助・共助によりさらなる基盤強化を果たすための知識や技術を身に付けられます。それにより、家族の絆が強まり、ひいては日系社会の絆も子や孫へ引き継がれることになります。</t>
  </si>
  <si>
    <t>中南米諸国の医療従事者（医師、看護師、療法士、薬剤師等）や行政担当者を対象とする。2022年度はブラジルの療法士2名の参加を得、2023年度についても数名の希望を把握しており、引き続きの応募者を見込める。</t>
  </si>
  <si>
    <t>患者中心の視点で「生活の中の医療」「病気ではなく人を診る」を心がけ、患者のニーズに応じた医療システム、在宅患者やご家族がご自宅で過ごすために必要な知識、技術、支援方法を習得する。加えて、地域で最期まで暮らし続けることを支える様々な仕組みやシステムについても施設やサービスの見学あるいは実体験を通して学ぶ。併せて在宅医療を通して、最期まで安心して暮らし続けることの出来る地域創生法を実例から理解する。</t>
  </si>
  <si>
    <t>1. 日本の高齢者福祉制度の全体像が理解される。
2. 日本の在宅医療の技術･知識が習得される。
3. 前2項を元に、自国で応用可能な介護技術･知識を整理する。
4. 高齢者施設の運営、管理について理解する。
5. 高齢者用住宅の利便性について理解する。
6. 高齢者に残されている力を使うケアについて理解し、応用できることを計画する。
7. 住み慣れた地域で自分らしい暮らしを人生の最期まで続けるための包括的な地域医療 (訪問医療･看護･リハビリ･介護等の包括的な展開) を理解する。
8. へき地の診療所の取組みや地域との関わり方を理解する。
9. 帰国後の具体的な活動計画を作成する。</t>
  </si>
  <si>
    <t>【内容】
1. 講義 　1) 　高齢社会を支える在宅医療
　　　　　2) 　高齢者ケア
　　　　　3) 　在宅緩和ケア
　　　　　4) 　地域包括ケアシステム
2. 実習　訪問診療、訪問看護、訪問リハビリ、鍼灸マッサージ、訪問介護などへの同行
3. 見学　 1)　在宅療養支援病床＆ホスピス・緩和ケア病床
　　　　　2)  高齢者施設、高齢者賃貸住宅
3)　訪問看護・介護ステーション
　　　　　4)  へき地の診療所の取組みと地域医療（俵津診療所）
4. 演習　直面している問題を分析、日本の手法の適応を検討、帰国後の活動計画の作成
5. 発表　成果報告会
【カリキュラム】
以下のカリキュラムにおいて、研修内容の充分な理解と習得が行われることを目指します。
1. 在宅医療全般についての講義と在宅での臨床研修
2. 在宅ターミナルケアについての講義と当該患者様宅での臨床研修
3. 在宅での看護、リハビリ、介護、鍼灸マッサージ等の臨床研修
4. 地域医療とフィールドワーク（俵津診療所）
5. 医療連携、介護連携による地域包括ケアの講義と見学研修
6. 高齢者施設の見学研修</t>
  </si>
  <si>
    <t>不問（但し数年程度以上の現場での実務経験のある方の方が研修成果を得やすい）</t>
  </si>
  <si>
    <t>木原信吾</t>
  </si>
  <si>
    <t>Shingo　Kihara</t>
  </si>
  <si>
    <t>kihara@tampopo-clinic.com</t>
  </si>
  <si>
    <t>よさこい踊り子チームのマネジメントを通じた日系社会の活性化</t>
    <phoneticPr fontId="4"/>
  </si>
  <si>
    <t>高知市内よさこい祭り関連機関</t>
  </si>
  <si>
    <t>1.高知発祥のよさこい鳴子踊りは、近年、日系社会活性化の重要なツールであり、衣装、
　音楽、鳴子、振付をトータルマネジメントできるリーダーの育成と踊り子チームの運営
　に必要な素材の持続的な確保が急務である
2.日系社会で限られたよさこい鳴子踊りの踊り子チームを存続・発展させ、日系社会を活
　性化させるためには、彼らの自助努力を促す環境を整備するとともに、日本のよさこい
　祭り関係者との連携をつうじて、現地チームの持続可能な運営サポート体制を構築する
　必要がある</t>
  </si>
  <si>
    <t xml:space="preserve">
1.本研修実施を通して、日系社会活性化の中軸組織としてのよさこい鳴子踊り子チームの
　持続可能な発展を促す
2.新たなよさこい鳴子踊り子チーム創設につながる研修スキームを提示し、日系社会に活
　力をもたらす</t>
  </si>
  <si>
    <t>アルゼンチン、ウルグアイ、キューバ、コロンビア、チリ、ドミニカ共和国、ボリビア、パラグアイ、ブラジル、ベネズエラ、ぺルー、メキシコ
現地のよさこいチーム踊りチームリーダー
1名</t>
  </si>
  <si>
    <t>1.現在所属するよさこい鳴子踊り子チームの総合的なマネジメント力のレベルアップを図
　る 
2.研修成果物であるよさこい鳴子踊りの衣装、音楽、鳴子、振付を活用したアクションプ
　ランを創造する
3.日本のよさこい祭り関係者との連携を通じて、現地チームの持続可能な運営サポート体
　制を構築する</t>
  </si>
  <si>
    <t>1.持続可能なよさこい鳴子踊り子チーム運営に必要な総合マネジメント力が向上する
2.海外のよさこい鳴子踊り子チームの持続的な発展に不可欠な本場のよさこいアイテム
　（衣装、音楽、鳴子、振付）の継続的な取得方法を知ることができる
3.よさこい鳴子踊りのステイクホルダーとの交流を通じて、新たなよさこいネットワーク
　が構築される
4.日本のよさこい祭り関係者との連携を通じて、現地チームの持続可能な運営サポート体
　制が構築される</t>
  </si>
  <si>
    <t>実習：キッズクラスから社会人クラスまで、また、様々なよさこいチームの振り付けを担
　　　当する高知県一のダンススタジオ（スガジャズダンススタジオ）でダンスの基本か
　　　ら上級クラスまでのダンススキルを学ぶ
講義：よさこいの歴史、「よさこい」リーダー諭
視察：鳴子制作現場、よさこい衣装制作現場、よさこい振付現場、高知よさこい情報交流
　　　館、高知城、高知城歴史博物館、龍馬の生まれた町記念館
交流：地域の青少年との課題解決交流
発表：カントリーレポート（日系社会の現状報告）、アクションプラン（研修成果報告）
その他：高知県表敬、高知県議会表敬</t>
  </si>
  <si>
    <t>日系社会でのよさこい鳴子踊り子チームに所属し、マネジメントを期待できる人材</t>
  </si>
  <si>
    <t>別紙研修日程(案)参照　</t>
  </si>
  <si>
    <t>高知での研修の背景と特徴
　①高知県は日本の中でも中南米への移住者が多く、本研修事業は“よさこい祭り”を世
　　界に発信するという高知県のネットワーク国際化政策に合致する
　②かつては、よさこい鳴子踊りの指導と普及を目的にJICA日系社会短期ボランティアが
　　パラグアイに派遣されていたが、その後指導者の派遣が行われなくなった。しかしな
　　がら、その後もパラグアイやブラジル、チリ、アルゼンチンなどよさこいチームを運
　　営する団体や個人から「よさこい踊り子チームの衣装・音楽・振付を総合的にマネジ
　　メントする人材育成研修」の要望が上がっている
　③日系社会の活性化組織としての「新たなよさこい鳴子踊り子チームの創設につながる
　　研修スキーム」のニーズが南米諸国にあり、継続的な本研修プログラムの先に、高知
　　県と南米日系社会の悲願である「南米よさこい祭り国際大会開催」のビジョンが描け
　　る</t>
  </si>
  <si>
    <t>言語と文化の継承と教育技術向上実践</t>
  </si>
  <si>
    <t>A Skill-Building Program for the Inheritance of and Education on Indigenous Languages and Cultures</t>
  </si>
  <si>
    <t>高知県立大学</t>
  </si>
  <si>
    <t>University of Kochi</t>
  </si>
  <si>
    <t>https:www.u-kochi.ac.jp/</t>
  </si>
  <si>
    <t>高知県高知市永国寺町2-22</t>
  </si>
  <si>
    <t>高知県内</t>
  </si>
  <si>
    <t>高知県国際交流協会及びJICA等によると、中南米日系人社会では、日系人や海外子女教育のために設立されている在外教育施設としての日本人学校や補習校で社員数が足りないという事実が大きな課題となっている。日系一世の方々による日本語や生活文化の知識についての直接的なインプットが少なくなりつつあり、母県との繋がり意識の希薄化が懸念されている。日系人の方々が母県との心の繋がりを維持しながら暮らしていくことのできる仕組みを作っていくことが非常に重要であると考える。とりわけ、母県のことばを話す能力を習得・維持することや母県の地域が育んできた文化を習得することは、２つの社会の間を繋ぐ重要な架け橋の役割を果たすと考えられる。本研修事業では、高知の言語と文化を題材として、研修生の意思疎通能力を高めるとともに、失われつつある文化の保存と継承のための方法を学ぶことを目的とする。加えて、小学校から高等学校段階までの国語教育についても視察の機会を設け、国語教育の授業方法や指導技術を学ぶことで、言語教師としての実践力の向上を支援する。</t>
  </si>
  <si>
    <t>高知県立大学から提案するプログラムは、上述の中南米日系人社会における日本語教員の日本語能力向上と地域社会及び地域文化への理解を深めることを目的として開設し、研修期間を1ヵ月とするプログラムを展開していく。高知県立大学は1945年8月の創基以来地域に根ざす「県民大学」として学生の教育を行ってきている。今回の応募に際しては、この考え方を踏まえ、地域の文化資源としての日本語の研究や地域文化の継承に係る教育について、文化学部の専任教員が参画し進めていく。本研修プログラムの特色は研修参加者の地域文化及び日本語教育能力向上を主眼とし、実習や高知県内の市町村、施設、学校でのフィールドワークの機会を多く取り入れた言語研究と文化研究を融合した内容となっていることが特色である。これにより、国際協力という分野における教育・研究力を示すとこができ、現地日系人社会との人的交流及び文化的交流の拡大に寄与できると考える。</t>
  </si>
  <si>
    <t>アルゼンチン、ウルグアイ、キューバ、コロンビア、チリ、ドミニカ共和国、ボリビア、パラグアイ、ブラジル、ベネズエラ、ペルー、メキシコ</t>
  </si>
  <si>
    <t>地域の歴史、文化、慣習、言語の継承とその教育方法の技能習得並びに日本の国語科指導教育に関する知識の習得と教育実践の向上</t>
  </si>
  <si>
    <t>１．文化の継承を担う教師としての実践技術
２．言語の継承を担う教師としての実践技術
３．文化と言語の記録のための理論と技能</t>
  </si>
  <si>
    <t>１．日系日本語担当教員としての専門知識と実践力の向上
　（１）外国語としての日本語および国語科指導法に関する理論について（講義）
　（２）外国人学習者に対する日本語指導実践（本学留学生や在住外国人に対する日本語授業の見学・授業実習）
　（３）日本語教員・国語科教員経験者を交えた授業づくりに関する実践研究
　（４）高知県下の小学校、中学校、高等学校での国語科授業見学
　（５）指導のための教材開発と模擬授業
　（６）読み聞かせ（朗読）技術の向上
２．地域文化の継承について
　（１）地域言語の保存と継承
　（２）講義・聞き取り調査への参加
　（３）地域の歴史、文化財の保護と保存について知る
　講義・博物館・実地見学
　・高知県の歴史
　・地域経済、地域振興への取り組み
　・建築物、文化財保存への取り組み
３．研修のまとめとして一日の振り返りを行う。また、高知県立大学在学の日本人学生並びに外国人留学生との文化継承に関するディスカッションや修了時には研修のまとめとしてのプレゼンテーションを実施し、研修成果を評価する機会を設ける。加えて、協力を受けた諸機関の方々も招き、研修成果の確認、今後の課題等について意見交換を行い、研修プログラムとしての質の向上を図る。</t>
  </si>
  <si>
    <t>日系移住者子弟の教育を目的として設立された日系学校に勤務する教師等</t>
  </si>
  <si>
    <t>向井真樹子</t>
  </si>
  <si>
    <t>MAKIKO MUKAI</t>
  </si>
  <si>
    <t>mukai@cc.u-kochi.ac.jp</t>
  </si>
  <si>
    <t>本提案書は、あくまで来日を想定したものだが、来日が叶わない場合は、一部プログラムを変更してオンラインでの実施に向けた対応を検討する。</t>
  </si>
  <si>
    <t>早期胃癌の内視鏡診断と治療（個別短期・上期）</t>
    <rPh sb="14" eb="16">
      <t>コベツ</t>
    </rPh>
    <rPh sb="16" eb="18">
      <t>タンキ</t>
    </rPh>
    <rPh sb="19" eb="21">
      <t>カミキ</t>
    </rPh>
    <phoneticPr fontId="4"/>
  </si>
  <si>
    <t>Endoscopic diagnostics and therapeutics of early gastric cancer</t>
  </si>
  <si>
    <t>国立大学法人　九州大学</t>
  </si>
  <si>
    <t>Kyushu University</t>
  </si>
  <si>
    <t>九州大学病院　国際医療部</t>
  </si>
  <si>
    <t>International Medical Department, Kyushu University Hospital</t>
  </si>
  <si>
    <t>http://plaza.umin.ac.jp/imed/en/index.html</t>
  </si>
  <si>
    <t>九州大学病院</t>
  </si>
  <si>
    <t>福岡県福岡市東区馬出3-1-1</t>
  </si>
  <si>
    <t>福岡県福岡市（福岡県内を想定)</t>
  </si>
  <si>
    <t>中南米には日系人が多数居住しているが、日本人が移民した際の主たる目的は農業への従事であったためその多くは地方に在住しているにもかかわらず、同地域における医療レベルは決して高くない。また、中南米は胃癌の罹患率が高いにも関わらず、依然としてその多くが進行癌として診断されていることから罹患率と死亡率がほぼ同等であり、死亡率が極端に高いままである。これは中南米では胃癌の検診プログラムがないこと以外に同地域における内視鏡医師不足、そして内視鏡診療レベルの低さにも起因すると考えられている。一方、日本は世界有数の胃癌多発国ではあるが早期診断率は70％にも達しており、その5年生存率は90％以上と非常に高い。日本における内視鏡診療のレベルの高さは既に世界的に認知されており、中南米においてもそのニーズは高い。</t>
  </si>
  <si>
    <t>日本での研修を通じて、日本語を学びながら日本の内視鏡診療の現状を把握し、最新の機器を用いた世界トップレベルの内視鏡診断法、治療法について学習することを目的とする。さらに研修期間中に学会にも参加し、これからの内視鏡診療と開発中の技術についても学ぶ。このようにして技術や知識を習得し、帰国後は自国の内視鏡診療の発展だけでなく、自国語と日本語を理解することで現地と日系人社会との橋渡しとなって、現地日系人社会への充実した内視鏡診療の提供と早期胃癌発見率増加へ貢献できる人材を育てる。このように、このプロジェクトで研修した医師は中南米における日系人の健康寿命増進とQOL（生活の質）向上に寄与できると思われる。また内視鏡機器の分野は日本製品が世界シェアの80％以上を占めており、現地日系社会の医療分野での貢献のみならず、日本製品の輸出振興への寄与が期待される。もし感染症などにより渡航制限が行われた場合は、当院での現地研修の代替としてオンラインでの内視鏡診断・治療の研修を実施する。</t>
  </si>
  <si>
    <t>ブラジル、ペルー、コロンビア
内視鏡診療を行う若手～中堅医師
これまでの帰国研修員から応募希望者が多くいると聞いており、メールによる本研修への問合せも多い</t>
  </si>
  <si>
    <t>世界トップレベルの日本の内視鏡診療の現状を把握し、最新機器を用いた早期胃癌の発見法と治療法を学ぶ</t>
  </si>
  <si>
    <t>・日本の内視鏡診療で用いる機器や知識を習熟できる
・次世代型トレーニングモデルや豚切除胃を用いた治療内視鏡のシミュレーション学習により、治療内視鏡の技術とコツを学ぶ
・帰国後の自国における具体的な活動計画を作成する
・インターネットを用いて日本と自国の遠隔医師教育講座を開催し、継続的な医療教育を行うことで自国における早期胃癌の診療レベル向上に寄与する</t>
  </si>
  <si>
    <t>1. 講義：最新の内視鏡診断や内視鏡治療に関する論文の討論会への参加
2．見学：九州大学病院および関連施設における内視鏡検査の見学と討論
3．実習：粘膜モデルやブタから切除した臓器を用いた内視鏡治療の実習
4．学会参加：日本消化器内視鏡学会や日本消化器病学会を中心とした学会、研究会への参加
5．発表：病院内で研修内容を発表</t>
  </si>
  <si>
    <t>医師（内視鏡経験が1年以上で年齢60歳以下）
経験年数：医学部卒業後2年以上かつ臨床経験2年以上</t>
  </si>
  <si>
    <t>必要資格に記載の通り</t>
  </si>
  <si>
    <t>研修日程(案)参照</t>
  </si>
  <si>
    <t>森山　智彦</t>
  </si>
  <si>
    <t>Tomohiko MORIYAMA</t>
  </si>
  <si>
    <t>tomohiko.moriyama.153@m.kyushu-u.ac.jp</t>
  </si>
  <si>
    <t xml:space="preserve">・日本語能力不問
・宿舎は外国人研究員等宿泊施設（馬出）または九州大学病院までアクセスの良いホテルに宿泊の予定。外国人研究員等宿泊施設の立地・設備等についてはホームページ参照のこと　(https://www.isc.kyushu-u.ac.jp/intlweb/teacher/accomodation#teacher_acc_1)
</t>
  </si>
  <si>
    <t>建築設計（意匠・構造及び設備）</t>
  </si>
  <si>
    <t>Architectural Design (Design/Structural and Equipment)</t>
  </si>
  <si>
    <t>7/18（約1か月）</t>
    <phoneticPr fontId="4"/>
  </si>
  <si>
    <t>株式会社　具志堅建築設計事務所</t>
  </si>
  <si>
    <t>Gushiken Architectural Engineering Co., Ltd.</t>
  </si>
  <si>
    <t>www.gushikena-e.net</t>
  </si>
  <si>
    <t>株式会社 具志堅建築設計事務所、宜野湾支所</t>
  </si>
  <si>
    <t>宜野湾市宜野湾3-2-16 光南ビル4階</t>
  </si>
  <si>
    <t>本研修実施の背景／現地日系社会の現状／問題等（現地・日系社会の問題解決等）：
建築設計と施工管理面において、建築技術研修員の受け入れにより、中南米諸国との技術的及び友好的なつながりと交流ができるものと考えている。建築全般において建物の用途や規模などにより、設計の諸条件内容が多岐に渡る。各諸外国が抱える個々の現地での建築関連の問題や課題を特定し、それらを解決するための研修内容を事前に用意することは難しいが、今後継続して問題や課題を把握し研修していくには、当事国の日系社会とその関連会社等の交流は必要不可欠と考える。建築の設計や施工監理にはそれなりの基本的な技術要素があるので、各国での設計諸条件、例えば自然環境である気候、地震及び台風や防風対策などを勘案した建物の設計には十分日本の技術を活かすことができると考える。よって建築設計においては、日本での建築に関する技術全般を学習すると同時に、諸外国でもベースとして採用されている米国の設計基準を学習する。日本のCABEE（建築環境総合性能評価システム）や米国のLEED（米国建築環境性能評価認定システム）などの環境対応型建築の評価方法の学習も行う。建物の構造的分野の耐震技術において、新築や改修レトロフィットなどに採用される免震装置や、既設建物や工作物の炭素繊維補強工法、地盤改良を含む構造技術も日本は先進国であるので、これらの技術概要を習得することは、中南米の地震国や地盤が弱い地域においても重要で、有益であると考える。
当社の那覇本社では学校を始めとする沖縄県内の公共工事及び民間の福祉施設、マンション、住宅等様々な施設の設計と監理を行っており、宜野湾支所では米国政府予算で建物の基本設計から実施設計まで様々な施設の設計（建築、土木、機械設備、電気及び通信）を行っている。宜野湾支所では主に英語で仕事を進めていることから、ペルーやアルゼンチン、またフィリピン国出身者が勤務していて、母国語がスペイン語の建築技術者もいるので、中南米等からの研修生には十分対応できると考えている。</t>
  </si>
  <si>
    <t>研修で技術的内容を習得し帰国すれば、日系企業等との連携で、現地での展開に貢献できると考え、また日系の建設系企業（日系県人会も含めて）等との連携により、当地への導入が実現すれば現地の建設系企業等に貢献することができ、またその建築設計や建設業関連会社の技術者の雇用等にも貢献することができると考える。</t>
  </si>
  <si>
    <t>ブラジル、ボリビア、アルゼンチン
沖縄県系日系人で建築設計の職に関わる者
例年定員以上の募集があるため、需要はあると考える。</t>
  </si>
  <si>
    <t>建築の設計・施工に関する、建物の機能性、安全性、適正な避難計画、耐震・環境対応策、これらに関する設備計画、また施工監理において基本的技術を習得する。</t>
  </si>
  <si>
    <t>建築設計・施工監理に必要な技術を以下の研修内容で習得する。
1.	当社社員による各分野の講座にて、必要な知識を習得する。
2.	当社が抱える工事現場へ出向き、生の日本の工事技術・環境に触れる。
3.	当社が行った実績（施設）の見学、史跡や有名施設の視察を通し、沖縄の環境を土台とした建築の成り立ちを習得する。</t>
  </si>
  <si>
    <t>大学の建築学科、建築に関連する学科、もしくは都市計画に類する学科の卒業生</t>
  </si>
  <si>
    <t>最終学歴修了後3年以上の実務経験</t>
  </si>
  <si>
    <t>城間　俊</t>
  </si>
  <si>
    <t>Suguru Shiroma</t>
  </si>
  <si>
    <t>suguru.shiroma@gushikena-e.net</t>
  </si>
  <si>
    <t>花卉園芸の栽培技術及びグリーンアレンジメント技術研修</t>
  </si>
  <si>
    <t>Flower gardening cultivation technology and green arrangement technology training</t>
  </si>
  <si>
    <t>農業生産法人ANDESfarm合同会社</t>
  </si>
  <si>
    <t>ANDES farm Inc.</t>
  </si>
  <si>
    <t>農業生産法人 ANDES farm 合同会社</t>
  </si>
  <si>
    <t>https://andes-farm.com/</t>
  </si>
  <si>
    <t>ANDES farm</t>
  </si>
  <si>
    <t>沖縄県国頭郡金武町金武11210</t>
  </si>
  <si>
    <t>　中南米での花卉園芸の需要が経済発展とともに向上し、現在、花屋などが流行しつつある中、現地において供給する栽培品目・品種の少なさや技術面での課題がある。また、日本の新しい栽培技術習得を望む花卉園芸に携わる日系人も多い。そのため、研修を通して専門的な技術を習得することで栽培品目の拡大や品質の良い商品の提供ができると考え、花や観葉植物等の普及効果が期待できる。</t>
  </si>
  <si>
    <t>　講義や実習を通して、花卉園芸の育種方法や育苗等の栽培技術や管理技術を習得する事を基本に農業経営手法を習得する。また、先進地農家や観光農園、植物等の視察や、農業大学校などとの意見交換等を通して、知見を広げる機会を作り、農業全般の興味関心を育てる。
　今後、沖縄と南米との植物輸出入の礎になる人材を育成し、自国での植物栽培拡大と普及に活躍する人材を育てる。</t>
  </si>
  <si>
    <t>ボリビア、アルゼンチン、ペルー、ブラジル
沖縄県系日系人で植物の栽培やアレンジメントを職とする者
2022年度帰国研修員との繋がりから、同業者の応募者が期待できる。</t>
  </si>
  <si>
    <t>研修生が自国での花卉園芸の発展に貢献できる人材となるよう花卉園芸に関する基礎的な技術を習得し、農業経営の発展に寄与する事を習得する。ビカクシダ等胞子植物の栽培方法を習得する。また、しめ縄やレイ等を制作するグリーンアレンジや花束等技術を習得する。</t>
  </si>
  <si>
    <t>１．植物の育種方法を習得する。
　　さし木、取り木、株分け、胞子栽培等の技術力を向上する
２．経営管理能力を習得する。
　　販売方法等を考察する。フラワーアレンジメント、生け花等を体験。
３．農業全般を体得し、帰国後、実践的な事業計画を作成する。</t>
  </si>
  <si>
    <t>１．講義・実習・視察
【講義】・植物による育苗・育種の違い
【実習】・肥培管理の技術の習得　・胞子栽培の技術の習得　・しめ縄、レイ、生け花の技術習得
【視察】・農産物の加工施設等の視察　・植物園、観光農園等の視察　・直売所、道の駅等の視察
【その他】・農業大学校、先進農家等の情報交換</t>
  </si>
  <si>
    <t>農業に関心がある者又は現職で農業の関わりがある者</t>
  </si>
  <si>
    <t>伊藝　祐美子</t>
  </si>
  <si>
    <t>IGEI Yumiko</t>
  </si>
  <si>
    <t>andesfarm.okinawa@gmail.com</t>
  </si>
  <si>
    <t>自然資源管理に向けたGIS,GPS,ドローン等のリモートセンシングの基礎技術</t>
  </si>
  <si>
    <t>Technical training on GIS, GPS, Remote sensing including drone for Natural resource management</t>
  </si>
  <si>
    <t>酪農学園大学</t>
  </si>
  <si>
    <t>Rakuno Gakuen University</t>
  </si>
  <si>
    <t>https://www.rakuno.ac.jp/</t>
  </si>
  <si>
    <t>北海道江別市文京台緑町582</t>
  </si>
  <si>
    <t>南米各地では、農地開発や森林伐採、それに伴う生物多様性の危機、気候変動への影響等、自然資源管理が課題となっている。この地域では、自然資源に基づく産業である林業や農業は北海道と比べて大面積であり、その適正管理には、人工衛星やドローン等のリモートセンシング技術が役立つ。また、正確な位置情報を取得し共有するGPS技術は欠かせない。一方で、日系社会において、そのような技術の導入が進んでいるとは言い難い。日系人は、農園等を営むものが多い。若者の都市への流出も課題である。自然資源に基づく産業である農業と環境保全の両立とともに、魅力があり持続可能な農業を発展させていくことが課題である。</t>
  </si>
  <si>
    <t>この研修では、GIS、GPS、ドローン、衛星リモートセンシング技術等の基礎を習得することを目標としている。技術研修であるが、題材として環境共生を含め、その考えた方も学ぶ。GIS等の技術は、自然資源の適正管理とともに、スマート農業等、作業の効率化や安全安心な農産物の生産、質の向上等にも資する。このような技術を持つ人材を増やしていくことは、今後の日系社会の発展と持続可能な社会づくりに貢献することである。
酪農学園大学は、2009年に米国のESRI社から、GIS技術の特に優れた機関として、日本の大学としては一校SAG賞を受賞するなど、国内最先端のGIS技術を有している。</t>
  </si>
  <si>
    <t>ブラジル、ボリビア、パラグアイ、アルゼンチン、ペルー等/ドローン・GIS等空間情報技術に関心があり、農業や環境分野の研究や業務を考えている若年層又は中堅層/過去に参加した研修員の日系社会の繋がりから応募見込み有</t>
  </si>
  <si>
    <t>環境共生の考え方を含め、GIS、GPS、ドローン、衛星リモートセンシング技術等の基礎を習得する。</t>
  </si>
  <si>
    <t>１）GIS活用の基礎知識とArcGISやQGIS等のソフトウェアを用いた分析方法を習得する
２）GPSの基礎知識、農地や森林、環境管理のためのデータ収集システムの構築や活用方法を習得する。
３）ドローン、衛星リモートセンシングの基礎知識とリモートセンシングソフトの操作方法、ドローンデータの処理、緑地抽出手法、収量予測手法などの分析方法の基礎を習得する。</t>
  </si>
  <si>
    <t xml:space="preserve">GIS、リモートセンシング（衛星・ドローン）の基礎を、本学の持つGISやリモートセンシングソフトウェア、ドローン、蓄積したデータを用いて学ぶ。GPS、ドローンについては、森林地や農地等での実技とデータ処理等の実習を行う。
本学で行われるJICA課題別研修等にも参加し、技術の向上・多角的な視点の獲得・国際的なネットワークの構築を図る。GIS・リモートセンシング等の最先端技術を知るイベント等に参加する。
</t>
  </si>
  <si>
    <t>表計算ソフトの操作など、基本的なコンピュータ操作が可能なこと。リモートセンシングソフトの操作については問わない。新型コロナウイルス感染症の蔓延に伴い、来日がかなわない場合は全ての研修内容をオンラインでも対応が可能である。</t>
  </si>
  <si>
    <t>不問。</t>
  </si>
  <si>
    <t>吉村　暢彦</t>
  </si>
  <si>
    <t>Nobuhiko Yoshimura</t>
  </si>
  <si>
    <t>nyoshimura@rakuno.ac.jp</t>
  </si>
  <si>
    <t>日系社会地域資源の保存技術と活用－日系社会の歴史の保存－</t>
  </si>
  <si>
    <t>Preservation and utilization of Nikkei communities’ local resources</t>
  </si>
  <si>
    <t>吉備国際大学外国学科</t>
  </si>
  <si>
    <t>Kibi International University Department of Foreign Studies</t>
  </si>
  <si>
    <t>大学ウェブサイト　https://kiui.jp/　
     外国学科URL　https://kiui.jp/gakka/gaikoku/index</t>
  </si>
  <si>
    <t>岡山県岡山市　吉備国際大学岡山キャンパス</t>
  </si>
  <si>
    <t>吉備国際大学外国学科　岡山県岡山市北区奥田西町5-5</t>
  </si>
  <si>
    <t>備前福岡郷土館</t>
  </si>
  <si>
    <t>岡山県瀬戸内市長船町福岡</t>
  </si>
  <si>
    <t>日系社会地域資源とは、日系人の文化財・資料などを指す。これらは、移住者並びに日系人がこれまで蓄積してきた写真、絵画その他美術品、手工芸品、道具などである。これら地域資源は、時間の経過と共に劣化したり、紛失したりして、日系人社会において新しい世代に継承されていない課題がある。そのため、新世代の日系人は日系人としてのアイデンティティを失いつつある。また、地域資源の修復、保存並びに活用には、資金、人材、保管場所など課題が多い。本研修では、今後の日系人文化の継承を担う世代（日系3世～4世）に対して、デジタル技術を活用することにより、専門スタッフでなくとも、限られた資源で、修復、保存並びに活用が可能とする手法を講義する。講義内容を実習で確認すると共に、地域おこし行事、イベントでの活用事例を実習を通じて実体験することにより、応用能力を養う。</t>
  </si>
  <si>
    <t>帰国した研修員が、各地に点在する日系社会の伝統資源をそれぞれの地で継承すると共に、それら資源の一部を活用することにより、子ども達への教育、地域イベントの活性化、観光促進などの地域おこしに応用してくれることが期待される。
さらに、帰国研修員が中心となって、現地で日系社会の行事などを行なうことで、新しい世代（日系3世～4世）が日系人としてのアイデンティティを涵養すること、また、研修員自身が将来、現地日系社会と日本との間の架け橋となることを期待する。</t>
  </si>
  <si>
    <t>対象国：中南米12か国　日系社会のリーダー、日系社会資源の保存などの活動を担って
        いる人　　　　　　　　　　　　　　　　　　　　　　　　　　　　　　　　　　　　　　応募者見込み：キューバに関しては応募がある見込み</t>
  </si>
  <si>
    <t>研修員が現地日系社会の伝統資源を認識し、修復、保存、活用に関する必要な知識と技術を習得する。</t>
  </si>
  <si>
    <t>1）地域資源としての日系社会の伝統資源を認識する知識と技術を習得する。
2）地域資源の現状評価（非破壊分析）、修復計画、修復技術に関する知識と基礎的
   技術を習得する。
3）地域資源のデジタル・アーカイブ化に関する知識と技術を習得する。
4）デジタル・ファブリケーション技術を活用し、地域資源の複製作成などに関する
   知識と技術を習得する。
5）日系社会でのイベントなどにおいて、地域資源の活用を計画、実行、評価する
   技術を習得する。
6）地域資源の活用経験の形式知化に関する知識と技術を習得する。</t>
  </si>
  <si>
    <t>1.講義：1）地域資源の活用に関する概論、2）岡山県における地域資源の具体的活用
        事例、3）地域へのインパクト、4）地域資源の現状評価、5）評価技術の理論
        と応用、6）修復計画の作成と具体事例、7）修復技術概論、8）デジタル・
        アーカイブ技術と応用、9）デジタル・ファブリケーション技術（FabLab）の  
        概論、10）FabLabの活用事例と教訓、11）地域イベントのプロジェクト・マネ
        ジメント手法、12）形式知化の技術と応用
2.実習：1)デジタル写真などを活用した文化財の調査手法、2）文化財の各種非破壊
        検査手法、3）修復計画作成シミュレーション、4）修復技術の基礎実習、
        5）デジタル写真の撮影、6）デジタル・アーカイブ作成、7）FabLabの基本機
        材（レーザー・カッター、3Ｄプリンターなど）の基礎操作、8）地域イベント
        を想定した各種コンテンツ作成、9）地域イベントのコンテンツ作成で学んだ
        ことを形式知化手法
3.視察・見学：1）吉備国際大学文化財総合研究センター（高梁市）、2）備前おさふね
       「刀剣の里」、3）長島愛正園歴史館、4）備前焼の展示場（瀬戸内市伊部）、
        5）瀬戸内市内・近郊の碑文、6）ライフタウンまび内デジタル工房まび（倉
　　　　敷市真備町）
4.発表：学内</t>
  </si>
  <si>
    <t>経験年数も含め、特になし。PCの基礎的な操作（Word, エクセル，PPTなど）ができることが望ましい。</t>
  </si>
  <si>
    <t>添付のとおり。</t>
  </si>
  <si>
    <t>畝　伊智朗</t>
  </si>
  <si>
    <t>TAMBO Ichiro</t>
  </si>
  <si>
    <t>tanbo@kiui.ac.jp</t>
  </si>
  <si>
    <t>キューバより1～2名の参加を想定していますが、他の対象国からの参加希望があれば、3名の枠内で検討します。</t>
  </si>
  <si>
    <t>日本の食文化（お好み焼き）の継承による日系社会の活性化</t>
  </si>
  <si>
    <t>Vitalization of Japanese-Descended Communities through the
         Development of Successors to Japanese Food Culture (Okonomiyaki)</t>
  </si>
  <si>
    <t>一般財団法人 お好み焼アカデミー</t>
  </si>
  <si>
    <t>Oconomiyaki Academy</t>
  </si>
  <si>
    <t>http://www.okonomiyaki.or.jp/</t>
  </si>
  <si>
    <t>〒733-0833　広島県広島市西区商工センター7丁目4-5</t>
  </si>
  <si>
    <t>一般財団法人 お好み焼アカデミーが調整したお好み焼き店</t>
  </si>
  <si>
    <t xml:space="preserve">  中南米への日本人移住が始まって120年以上が経過する中、日系人は移住先各国において現地の文化・社会に適応しながらも、日系社会を形成し、日本文化の継承と普及を続けてきた。特にブラジルでは、日本国在ブラジル大使館やブラジル日本都道府県人会連合会などが、「ブラジリア日本祭り」や「第23回日本祭り（フェスティバル・ド・ジャポン）」など日本文化を紹介する日系イベントを開催し、十数万人の来場者を迎えるなど大変好評を博している。このことは、日系人が日系人であることに誇りを持ち、日系社会の共同意識と連帯を高め、その活性化につながっていると考えられる。
  これらのイベントにおいて、日本の大衆的食文化の一つであるお好み焼きの提供が試みられているが、正しい調理方法を知っている者がおらず、毎回、見よう見まねで試行錯誤しながら焼いているというのが現状である。こうした状況を受け、正しいお好み焼きの焼き方を指導できる者を養成したいというニーズが広島県人会を中心に高まっている。
　また一方で、研修実施機関である一般財団法人お好み焼アカデミーは、お好み焼きを広く世界に普及させることに寄与することを目的に設立された法人で、この事業の趣旨に賛同し、研修員の受け入れに意欲を持っている。</t>
  </si>
  <si>
    <t>お好み焼きは、日本の戦後復興とともに発展し、今なお幅広い層に親しまれているという背景から日系人のアイデンティティを刺激することができる食文化の一つである。お好み焼きは、栄養バランスに優れていることに加え、材料は世界中のどこででも手に入りやすく、その土地に合ったアレンジを加えることも容易であり、日系イベント等で大量に安価で提供することが可能である。このように、お好み焼きは質量共に日本の食文化として発信力が高いと考えられ、それが各国で評価されることにより、日系人であることに誇りを持ち、日系社会の共同意識と連帯を高め、活性化につながると考えられる。</t>
  </si>
  <si>
    <t>広島県人会の活動が活発なメキシコ、ブラジル、アルゼンチンなど中南米各国を想定している。お好み焼きは、参加者が楽しみながら低コストで大量に作ることができるため、県人会のイベント等で提供されることが想定される。このため、イベントのお好み焼き提供のリーダーや担当者の参加が期待できる。</t>
  </si>
  <si>
    <t>○日本で継承されているお好み焼きの作り方を学び、一定の品質で焼けるよう習熟し、自国の日系社会で指導することができるようになる。
○お好み焼きを複数人で効率的に大量に作るオペレーション手法を学び、日系イベントなどで実践できるようになる。
○イベント等で来場者等にお好み焼きの魅力や文化的な背景を伝えることができるようになる。
○接客や衛生管理について、日本のやり方を参考とし、必要に応じてイベント等で実践する。</t>
  </si>
  <si>
    <t>〇お好み焼きの調理法（品質管理、トッピング・アレンジ）
○お好み焼きを複数人で大量に作るオペレーション手法
○お好み焼きに関連した食文化に関する知識
〇衛生管理
〇接客</t>
  </si>
  <si>
    <t>○一般財団法人お好み焼アカデミーで、お好み焼きに関連した食文化に関する知識を学び、イベント等でお好み焼きを効率的に大量に焼くためのオペレーション手法を学ぶ。
○一般財団法人お好み焼アカデミーから紹介を受けたお好み焼き店の現場で実習を行い、品質管理が徹底された調理法、トッピングや現地で手に入り安い食材を使ったアレンジ、衛生管理、接客の手法について学ぶ。</t>
  </si>
  <si>
    <t>○必要資格：年齢21～50歳
○実習・OJTに必要な日本語によるコミュニケーション能力を十分有していること。
○基本的な調理の知識及び技術がある方（包丁などが使える方）</t>
  </si>
  <si>
    <t>映像コンテンツ制作技術</t>
    <phoneticPr fontId="4"/>
  </si>
  <si>
    <t>Audio &amp; Video Production</t>
  </si>
  <si>
    <t>1～2</t>
    <phoneticPr fontId="4"/>
  </si>
  <si>
    <t>株式会社沖縄映像センター</t>
  </si>
  <si>
    <t>Okinawa Eizou Center Co,Ltd.</t>
  </si>
  <si>
    <t>https://ovic.co.jp/</t>
  </si>
  <si>
    <t>沖縄県那覇市上之屋1丁目18番36号　５F</t>
  </si>
  <si>
    <t>沖縄の移民が始まり120年が経過し、移民1世、2世の多くは高齢化している。1世しか語れない移民の歴史があり、その歴史を想いをその方の言葉で残せるのも時間の問題である。沖縄の市町村では戦争体験者の証言を記録し、次世代へ平和を伝える事業を多く行っている。このことからも、移民体験者の証言は現地の次世代の道しるべともなる大切なものとなると考える。また、沖縄県にとっても重要な資料のとなってくると考える。しかし、沖縄から現地へ行き記録を行うには時間、費用的に現実的に厳しいものがあるため、今回弊社が現地の沖縄県人会、または映像に少し興味を持つ世界のウチナーンチュの若い世代へ、映像制作技術を教えることで、現地で証言を残す活動ができると考えた。
また、県人会活動等を今後ネットでの公開等まで行えれば、我々沖縄県民のウチナーネットワークへの興味関心が低いことが現在問題視される中で、現地の様子が映像で見れることで、多くの沖縄県民の目に止まると考えている。</t>
  </si>
  <si>
    <t>当研修では研修員の段階的な学びをサポートする。
具体的には、撮影機材の基本的な扱い方から学びをスタートし、編集技術を習得し、最終的には実際に研修員がご自身でテーマを選定して一つの作品を作り上げる。
一つの作品を完成させることは簡単な作業ではない。しかし、本研修を通して映像制作全体の能力を養い、帰国後の即戦力となることが期待できる。
また、作品を作ることができれば、それを基に情報発信を行うことができると考える。県系日系人の繋がりが希薄化する中、SNS等で良質な作品を発信できれば、県系コミュニティーの関係強化を図ることができると考える。</t>
  </si>
  <si>
    <t>南米、特に移民が早くから始まっているブラジル、ペルー、アルゼンチン
50歳までの方で、沖縄県人会で活動している方、ウチナーコミュニティーに興味・関心が高く、映像制作を学ぶ意欲がある方</t>
  </si>
  <si>
    <t>●もの・事を「映像で記録する」撮影技法や計画の立て方を理解する。
●映像作成にあたり、基本的な機材操作及び編集技術を習得する。
●撮影計画に基づいた撮影・編集を実行することができる。
●視聴者の視点に立った撮影計画を立案し、従業員に提案することができる。</t>
  </si>
  <si>
    <t>①映像制作に係る機材の扱い方
②撮影するためのノウハウ、企画の立て方
③基本的な編集技術</t>
  </si>
  <si>
    <t>①ディレクション・構成についての座学
②現場体験（撮影現場・編集作業）
③実技（自らテーマを決めて、撮影編集を行う）
④発表　制作したコンテンツを発表し、集大成を披露する。</t>
  </si>
  <si>
    <t>特にありません</t>
  </si>
  <si>
    <t>玉城惇　新垣アンドレ</t>
  </si>
  <si>
    <t>jun Tamaki,Andore Arakaki</t>
  </si>
  <si>
    <t>j-tamaki@ovic.co.jp</t>
  </si>
  <si>
    <t>宿舎はJICA沖縄を予定。立地設備等は紹介者に連絡します。</t>
  </si>
  <si>
    <t>世界のウチナーンチュと沖縄社会をつなぐ国際交流教育実践コース</t>
    <phoneticPr fontId="4"/>
  </si>
  <si>
    <t>Education (Cultural Exchange)</t>
  </si>
  <si>
    <t>HelloWorld株式会社</t>
  </si>
  <si>
    <t>HelloWorld,Inc.</t>
  </si>
  <si>
    <t>https://inc.hello-world.city/</t>
  </si>
  <si>
    <t>HelloWorld株式会社 オフィス</t>
  </si>
  <si>
    <t>沖縄県沖縄市中央１−７−６　Hopeビル2F</t>
  </si>
  <si>
    <t>1899年に沖縄からハワイに26名が移住して以降、多くの方が沖縄の家族を支えるために北米・南米を中心に海外移住しました。現在、その子孫は6世・7世まで広がっています。
沖縄県では、1990年より5年に1度「世界のウチナーンチュ大会」を開催し、また、10月30日を「世界のウチナーンチュの日」として制定し、世界各国のウチナーンチュと沖縄県民のネットワーク構築や、アイデンティティの継承に取り組んでいます。
しかしながら、海外在住の県系人の世代交代が進む中、文化継承の課題や、アイデンティティーの低下、ネットワークの維持が懸念されています。沖縄県が取りまとめた「海外ネットワークに関する万国津梁会議提言書」によるとウチナーンチュ大会参加者のアンケートから「県人会活動への参加率が59%（2011）から42.8%（2016）に低下したこと」、「自分をウチナーンチュだと思うと回答した割合が83%（2011）から79%（2016）に低下したこと」が明らかになっています。
これまで沖縄と世界のウチナーンチュの交流の取り組みは、イベントの開催など単発に終わっており、継続的な交流促進が困難となっています。また、イベントという性質上、無関心層には訴求することが難しいことも、前述した問題に繋がっています。
こうしたことから、これまでと異なる継続性を持った交流のあり方が求められています。</t>
  </si>
  <si>
    <t>本研修は、海外ウチナーンチュの文化継承・アイデンティティ継承・ネットワーク維持発展のための持続性ある国際交流のあり方として、研修生が学校の授業を用いた国際交流の取り組みを学び、そのコーディネート手法を研修帰国後に実践することを目指して実施します。
交流に継続性をもたせるためには、「交流」することだけを目的化するのではなく、別の目的に手段として「交流」を付加させることが有効です。
今回の取り組みでは、義務教育の枠内で英語学習や探究学習の一環としてオンライン国際交流を行うことで、教育的効果を出しながら、交流促進を継続することができることに加えて、無関心層や非日系人にも移民の歴史や両国との繋がりについて理解促進することができます。
弊社HelloWorldではこれまで、日本と海外20カ国60校以上の学校を繋ぎオンライン国際交流を実施してきました。日本国内では、2024年度までに100校以上の学校の参画が見込まれています。
研修生は、研修中に日本国内の教員とのネットワークを構築することで研修帰国後にも両国の交流の担い手として活動を発展させることも可能です。</t>
  </si>
  <si>
    <t>ボリビアまたは、アルゼンチン、チリ、ブラジル、ぺルー
国際交流に関心ある学校の教員または教育関係者
JICAの協力隊等や沖縄県人会コミュニティには既に、沖縄と本国の交流の担い手候補者が多数おり、そこに周知して応募者の中から選抜することを想定している。</t>
  </si>
  <si>
    <t>研修員が学校教育（または課外学習）において実施可能なオンライン国際交流の取り組みを理解し、研修後に教育現場に戻っても沖縄の学校との持続的な交流の担い手となり、その取組を現地社会で普及啓発し、海外ウチナーンチュと沖縄の架け橋となる。</t>
  </si>
  <si>
    <t>①研修員に学校の授業におけるオンライン国際交流のコーディネート手法が理解される。
②継続的な学校間交流を行うための研修員と沖縄の教員の繋がりが生まれる。
③研修帰国後の国際交流推進に向けた具体的な活動計画が策定される。</t>
  </si>
  <si>
    <t>１．座学・現場見学
　①公教育における国際交流のコーディネート手法
　②日本の公教育における英語学習の取り組み（年間計画、授業実践、生徒指導）
２．実習・OJT
　①リアルタイムオンライン国際交流実践
　②ノンリアルタイムオンライン国際交流実践
　③視察・ネットワーキング
　（JICA他国からの研修生、沖縄県内ウチナーネットワーク、各種団体）</t>
  </si>
  <si>
    <t>本国で教員として働いていること。または公教育に関わりがあり、研修帰国後に研修内容を実践できる現場があること。</t>
  </si>
  <si>
    <t>実務経験年数は問わない。</t>
  </si>
  <si>
    <t>国吉 光希</t>
  </si>
  <si>
    <t>Mitsuki Kuniyoshi</t>
  </si>
  <si>
    <t>education@hello-world.city</t>
  </si>
  <si>
    <t>長崎の伝統芸能「龍踊」の継承と姉妹都市交流の推進による日系社会の活性化</t>
  </si>
  <si>
    <t>To learn about the traditional dragon dance performance and to become involved in Sister City activities so as to stimulate participation in Nikkei communities.</t>
  </si>
  <si>
    <t>長崎市</t>
  </si>
  <si>
    <t>Nagasaki City</t>
  </si>
  <si>
    <t>https://www.city.nagasaki.lg.jp/</t>
  </si>
  <si>
    <t>長崎市役所（くんちの歴史、龍体修復、姉妹都市に関する講座）</t>
  </si>
  <si>
    <t>長崎市魚の町4-1</t>
  </si>
  <si>
    <t>⑴ 長崎女子高等学校（実技実習）
⑵ 五嶋町自治会（実技実習）</t>
  </si>
  <si>
    <t>⑴ 長崎市上小島1-11-8
⑵ 長崎市五島町2-27（五島町公園）</t>
  </si>
  <si>
    <t xml:space="preserve">長崎市とブラジル・サントス市は昭和47年に姉妹都市提携を行い、両市において都市間交流を推進するとともにブラジル長崎県人会（以下「県人会」という）とも長きにわたり様々な交流を深めている。
平成24年に創立50周年を迎えた県人会から龍の寄贈について要請があり、姉妹都市ブラジル・サントス市等で長崎市の伝統芸能をPRし、親しんでもらえるきっかけとなると判断したことから、長崎市所有の龍体一式を贈呈することにした。その後、平成26年に贈呈式を行い、平成28年に龍体がブラジルに到着した。
県人会では、青年部が寄贈された龍体をもとに練習を行い、ブラジル日本文化福祉協会主催の「コロニア芸能祭」やリオ・デ・ジャネイロでの日本祭り、長崎市がサントス市に寄贈した電車の開通式、Japan Houseでの平和週間時にAv.Paulistaでの演技、県連日本祭りや七夕祭り、など様々な主要な日本祭り等で活動を行っている。
このように日系社会のみならず、各国文化の融合を目指すブラジル社会からも龍踊への期待は高いものがあるが、現地の関係者や一般の人から龍踊や長崎のことを聞かれた時、県人会内でそれらを説明できるバックボーンが弱い状況にある。また、活動を始めて間もないこともあり、興味本位が先走っているところもあるため、そこに血肉を付ける必要がある。さらに、寄贈された龍体については痛みが激しく補修する必要があるが、必要な材料や方法に関する知識もなく見様見真似で応急的な補修を行っている状態である。
長崎市とサントス市の交流はこれまで50年以上にわたり継続しているが、次の50年に向けて若い世代に積極的に参加してもらうことが必要だと考える。
</t>
  </si>
  <si>
    <t xml:space="preserve">日本や長崎を知らない次世代の青年層の継承者が、この研修を通じ技術的なものとともに、実際に長崎を肌で感じ龍踊の300年余の伝統に触れることができれば、愛着を倍加することになり、責任を持って活動に携わるようになる。
このことにより県人会の活性化のみにとどまらず、各種イベントへの参加も増大し、日本文化のアピールにもなり日系社会そしてブラジル社会への寄与も大きくなる。
混沌とした世相の中、今ブラジルで求められている規律や習慣の正統なる日本の文化を、龍踊を通じしょって立つ意識の芽生えも期待される。
あわせて、現在のところ見様見真似で行っている龍踊の演技の基本をもう一度確認する事はこれからの発展に欠かせないものであり、補修の技術的な技と補修材料に接する機会は、百聞は一見に如かずで、当地での立て替え材料などの選定も容易になると考えられる。
さらに、長崎市とサントス市の姉妹都市交流についても、この研修を通じて参加者が両都市間の友好交流へのキーパーソンの一人になることが期待される。
</t>
  </si>
  <si>
    <t xml:space="preserve">ブラジル長崎県人会の龍踊で活動している主要メンバー2名が応募に意欲を示している。
具体的には、龍踊グループのリーダーである34歳女性と日本語が堪能な龍踊メンバーで龍踊グループの発展には欠かせない39歳男性である。
</t>
  </si>
  <si>
    <t xml:space="preserve">　・龍踊に対する考え、思いを学ぶ
　・龍踊を演じるにあたり必要な龍の動き、囃子の演奏技術を学ぶ
　・龍踊に必要な事前準備（稽古、手入れ）を学ぶ
　・イベント等で龍踊を披露する場合の演出等を学ぶ
　・長崎市とブラジル・サントス市との姉妹都市交流について学ぶ
　・長崎市の平和への取組みについて学ぶ
　以上の研修で龍踊に関する知識や技術を習得し、これらを担い手として県人会を含む日系社会に普及・継承することで、ブラジルにおける長崎の伝統芸能の普及・継承につながるとともに、県人会内の活性化と連帯感の造成につなげる。
</t>
  </si>
  <si>
    <t xml:space="preserve">・龍踊の実技、囃子の技術
・龍の手入れ方法
・長崎市とブラジル・サントス市との深い関係性への理解促進と今後の都市間交流推進への貢献
</t>
  </si>
  <si>
    <t xml:space="preserve">・龍踊り、おくんちの歴史などの座学
　・龍踊り、おくんち、長崎市の歴史・文化に関係する施設の視察
　・龍踊りの実技指導（稽古、イベント参加）
　・龍の手入れ等の指導
　・イベント等の運営補助
・長崎市とブラジル・サントス市との都市間交流に関する座学
・平和関連施設の視察
</t>
  </si>
  <si>
    <t xml:space="preserve">必要資格；満21歳以上（2024年4月1日現在）
</t>
  </si>
  <si>
    <t xml:space="preserve">龍踊の活動経験1年以上
</t>
  </si>
  <si>
    <t>国際課</t>
  </si>
  <si>
    <t>International Affairs Division</t>
  </si>
  <si>
    <t>kokusai@city.nagasaki.lg.jp</t>
  </si>
  <si>
    <t>英語ができなくても日本語ができれば可。
英語/日本語が不十分でも日本語とポルトガル語に堪能な参加候補者がいる。
（応募者見込に上述した研修を希望している男性の方はN1を所有している。）
本市では受入期間中週に3回日本語講座を開講しているため、日本語学習において継続的なサポートが可能。</t>
  </si>
  <si>
    <t>日本型幼児教育</t>
  </si>
  <si>
    <t>Japanese-Style Early Childhood Education</t>
  </si>
  <si>
    <t>（附属幼稚園、鳴門市内幼稚園、等）</t>
  </si>
  <si>
    <t>鳴門教育大学附属幼稚園
〒770-0808　徳島県徳島市南前川町2丁目11番地の1</t>
  </si>
  <si>
    <t>中南米地域日系社会の幼児教育においては、挨拶等の礼儀作法を身に付けるべく“しつけ”が重視される等、日本の伝統的な価値観や文化習慣の継承が取り入れられているが、他方、例えば幼児教育の過程で日本語能力の向上を図る部分では日本の国語教科書を使った「勉強」が実施されているなど、幼児にとっては必ずしも「楽しみながら日本語に親しむ」という状況にはなっていない。これに比べて日本本国の幼児教育においては「子供が内から発する主体的な活動や遊びを重視する」ことが特徴とされており、そこでは子供たちの主体性を重んじるため言語による教育指導ではなく「環境を通した保育」が理念とされている。また中南米地域では幼児教育の段階でも個性や独自性が尊重されるのに比して、日本の幼児教育ではとりわけ共感性、集団性、社会性、協調性が重視される傾向がある。すなわち、通説として現地日系社会が「本国以上に日本的」と言われつつも現地事情に適応するため独自に変化している一方、日本本国教育も時代の移り変わりとともに変化していることに鑑みれば、中南米地域日系社会の幼児教育と日本のそれとの間には確実にギャップが生じている。</t>
  </si>
  <si>
    <t>上述の通り、中南米地域日系社会の幼児教育と日本のそれとの間にギャップが生じていることは自然な流れではあるが、しかしながら特にこうした状況を「中南米日系人のアイデンティティー継承」というテーマに照らして考える場合には、そのギャップを現地日系社会の幼児教育関係者が正確に認識したうえで、現在の日本型幼児教育をアップデートすることは従来以上にその重要性を増している。したがって本研修プログラムについては幼児教育が人格形成期に相当する重要性にも鑑みて、現地日系社会の幼児教育に携わる人材が日本型幼児教育の特徴や実践方法を十分に理解しつつ、その結果を現地の幼児教育に何らかの形でフィードバックするための機会と設定し、ひいては日系人アイデンティティーの継承という課題にも教育的側面からも貢献することを目指す。</t>
  </si>
  <si>
    <t>現地日系社会で幼児教育を担当する教員教諭、或いは行政担当者</t>
  </si>
  <si>
    <t>日本における幼児教育をアップデートすべく、 日本国政府（文部科学省）が推進してきた施策（環境を通した教育、遊びを通した総合的指導）を理解するとともに、その背景にある近年のニーズ多様化やその対応状況についても理解を深める。</t>
  </si>
  <si>
    <t>現在の日本における幼児教育全般の事情・状況を理解したうえで、現地日系社会において伝統的に受け継がれてきた教育的価値観や教育手法との比較を行い、それらを通じて双方のギャップを認識して現地での幼児教育現場にフィードバックできる人材を養成する。</t>
  </si>
  <si>
    <t>訪日期間中、月曜日から金曜日までは本学における2024学年暦に沿って後期前半の学校教育学部幼児教育専修の授業、並びに大学院幼児教育コースの授業を受講しつつ、JICA研修用プログラムとして日本の幼児教育についての講義・演習を受講し、併せてゼミ指導（個別指導）、教育現場における保育観察等の機会を提供する。</t>
  </si>
  <si>
    <t>現地の日系幼稚園教諭または幼児教育行政担当者</t>
  </si>
  <si>
    <t>・2024年度の学年暦は2024年３月に確定する。したがって学内の授業参加にかかる時間割や本研修の終了日もそこで初めて確定することになる点はご留意いただきたい。また、教育現場見学の日程調整も幼稚園・認定こども園等の都合が優先されることをご承知いただきたい。
・JICA関連では、別途で同じく中南米地域からの長期研修員も本学に在籍している。これら研修員は必ずしも幼児教育を研修対象としているわけではないが、中南米地域から来ている者の場合は本学（教育単科大学）に在籍する者同士、現地における教育の質的向上といった共通の話題に関して西語での情報意見交換等も可能と考えられる。</t>
  </si>
  <si>
    <t>北陸</t>
  </si>
  <si>
    <t>「日系アイデンティティ涵養・日系史教育教材作成」演習（１）</t>
    <phoneticPr fontId="4"/>
  </si>
  <si>
    <t>Seminar on the Cultivation of the Japanese Identity and the Production of Teaching Materials on the Japanese Immigrants’History 1</t>
  </si>
  <si>
    <t>同時に2名以内</t>
  </si>
  <si>
    <t>国立大学法人　金沢大学</t>
  </si>
  <si>
    <t>National University Corporation Kanazawa University</t>
  </si>
  <si>
    <t>国際機構</t>
  </si>
  <si>
    <t>Organization of Global Affairs</t>
  </si>
  <si>
    <t>http://kuglobal.w3.kanazawa-u.ac.jp/sie/（日），http://kuglobal.w3.kanazawa-u.ac.jp/eg/sie/（英）</t>
  </si>
  <si>
    <t>金沢大学国際機構</t>
  </si>
  <si>
    <t>石川県金沢市角間町</t>
  </si>
  <si>
    <t>これまでの中南米における日系文化継承教育は，現地の日系学校などでのいわゆる「しつけ教育」や日本にちなんだ行事活動が中心となっており，全般的に見るといまだ体系だった教育カリキュラムや教材が整備されていないのが現状である。そのため，今後の日系文化継承教育を効果的に発展させていくには，教授指導者自身が日本文化に直接触れて作法や道具に込められた原理を深く理解し体得した上で，現地の実情に合った教材を開発していくことが不可欠となる。</t>
  </si>
  <si>
    <t>日本文化の伝統と歴史が色濃く残る石川県金沢市に立地した金沢大学では，2002年度から「文化社会学習プログラム」及び「いしかわ金沢学」が実施され，現在は更に発展・進化した「日本文化・社会学習プログラム」として，国際機構で運営されている。
同機構では，日頃から日本語教育あるいは日本文化教育の教材作成ノウハウを通じて教材制作指導が行える体制を有するほか，教授スタッフの中にスペイン語やポルトガル語を解する教員が複数名いることも大きな強みである。
これら人的・教育的両面のリソースを生かし，日系アイデンティティの継承教育に相応ふさわしい，視聴覚を中心とした教材制作研修の場を対象となる日系研修員に提供できるものと確信する。
また，日系社会への裨益効果という点においては，研修成果を必ず電子媒体又は出版物として公表するよう指導している。これまでの実績で言うと，「YouTubeによる日本人の生の自己紹介教材ビデオの制作」（2013年度，メキシコ研修員），「ポルトガル語による金沢紹介サイトの開設」（2014年度,ブラジル研修員），「Android OS対応の和太鼓指導用アプリの開発」（2015年度,ブラジル研修員），「日本のファッションに関する単行本上梓へ向けた最新資料の収集と公開」（2016年度,ブラジル研修員），「日系人のアイデンティティの形成と日本人移民の歴史についての教材の精緻化」（2018年度，ブラジル研修員），「石川県の歴史と文化をポルトガル語で紹介した創作漫画『ヒロシの冒険』制作プロジェクト」（2019年度，ブラジル研修員）があり，着実に実績と成果があがってきている。
特記すべきは，2014年度研修員だった佐藤フランシスコ紀行氏と2016年度研修員だった佐藤クリスチアネ阿久根氏夫妻が共同で，2017年4月からブラジル三重県人会を拠点として行なっている「日本の歴史」コースの開講であろう。概要はJICAのホームページ等ですでに掲載されたとおりで（https://www.jica.go.jp/yokohama/topics/2017/170411_1.html），本研修受入れ担当の太田亨教授がYouTubeを使って「日本留学」に関する質問に答えたり，日本史を専門とする山本洋准教授（国際機構）が「日本の近世史」の講義にビデオ参加したりして協力を行ったが，同講座はブラジルで人気を博し，2022年度も継続して開講されている。また，2022年3月には，元JICA派遣研修員がブラジルで累計1万人に達したことを記念して『Ichimannin - Depoimentos de ex-bolsistas da JICA』がサンパウロ市で刊行され，本研修を受講した元研修員の研修内容も掲載されていることを付け加える。</t>
  </si>
  <si>
    <t>日系移民が多い中南米諸国，例えばブラジル，ボリビア，ペルー，アルゼンチン，メキシコなどからこれまで問い合わせを受けている。実際に受け入れたのは大多数がブラジルで，メキシコからも1件ある。ターゲット層は日本文化に関心を持つ実務者（各地県人会役員，グラフィックデザイナー，漫画家，ファッションコーディネーターなど）を想定しており，応募締め切りが近づくとかなりの数の問い合わせを受ける。</t>
  </si>
  <si>
    <t>「現地の中核となる日系文化継承教育者又は教師指導者」を対象に，研修員自らが日頃から抱える日系文化継承教育のための教材制作テーマに関する研修を行うとともに，日本の歴史や文化，社会的背景，現代日本の実情などについて体験を交えて深く理解する。また，研修により得られた成果を発表・公表し，当該国の日系文化継承教育のために活用することを目指す。</t>
  </si>
  <si>
    <t>・	絵画・漫画・動画など，日本（特に金沢を含む北陸地方）だからこそ入手可能な視覚教材資料の探索と収集
・	教材制作に関わる各種スキル（制作，編集，管理・更新方法など）の修得
・	研修員の指導対象となる日系子弟を想定し，学齢児童教育や語学教育現場視察を通じた教育技能のスキルアップ
・	日本文化，日本史，現代日本の社会実情などについて，体験学習を交えた深い理解
・	研究成果のプレゼンテーション，あるいは研究レポートの日・英・西又はポ語での記述
・	ネットの活用により，修得した技術や成果を研修員の母国の日系社会で広く効果的に還元</t>
  </si>
  <si>
    <t>研修指導コーディネーターとして，国際機構の太田亨教授（専門は日本語・スペイン語・ポルトガル語間の対照言語学，および専門日本語教育学）が中心となって当たる。研修員候補者に対しては，受入れ申請が行われた段階から電子メール等を通じて希望研修計画の概要を問い，その実現可能性に関する試問を丁寧に行う。受入れが可能と判断された候補者とは，研究の具体的な目標と方法を詰めていき，本学到着後に最終的な研究計画を決定させる。
研修は，以下の内容のものを想定する。
1.	講義：日本文化概論，日本史，日本文化史，日本社会概論，日本伝統芸能概論
2.	実習：日本文化・社会プログラム，日本伝統芸能演習，等
3.	見学：人間社会学域学校教育学類附属学校，放送大学，石川県を始めとした北陸各地の文化施設訪問（美術館，博物館，等），（必要に応じて）研修員の研修内容に関わる地域への研修旅行
4.	学会・セミナー・外部研修：（必要に応じて）研修員の研修内容に関わるものへの参加を検討
最終発表：学内で研修最終日に実施予定（閉講式も兼ねる）</t>
  </si>
  <si>
    <t>必要資格：次のいずれかの形で日系文化継承教育に携わるか，今後携わる予定がある者
1.	具体的な希望教材制作テーマに関するアイデアを応募時点で有すること（最重要視する）
2.	現地日系協会や日本人会組織等が運営する機関において，日系人子弟を含む対象者に対する日系文化継承教育又はその教材制作に携わる者（今後携わる予定がある者も含む）
3.	所属機関や当該専門分野における中堅的人物であること（公的な第三者又は第三者機関による推薦を得るようにすること）
4.	パソコン（OS不問）及び電子メール送受信，SNS等の基本操作が支障なくできること</t>
  </si>
  <si>
    <t>太田　亨（国際機構副機構長・教授）</t>
  </si>
  <si>
    <t>OTA, Akira（Professor, Vice-Director of the Organizaiton of Global Affairs）</t>
  </si>
  <si>
    <t>akirao@staff.kanazawa-u.ac.jp</t>
  </si>
  <si>
    <t>年間1コースの受入れを想定しており，5月来日予定の上半期コースに応募者が採用された場合，10月来日予定の下半期コースに募集する必要はなく，逆に上半期コースに合格者ない場合，自動的に下半期コースを継続して募集を行うものとする。　　　　　　　　　　　　　　　　　　　　　　　　　　　　　　　　　　　　　　　　　　　　　　　　　　　　　　　　　　　　　　　　　　　　　　　　　　　　また，応募にあたっては，研修指導コーディネートを担当する太田亨・国際機構教授にメールで連絡を取り，研修計画に関する受け入れ承諾を事前に得ておくことを大前提とする。</t>
  </si>
  <si>
    <t>高齢者介護サービスにおける材育成システム</t>
    <phoneticPr fontId="4"/>
  </si>
  <si>
    <t>Human resource development in elderly care</t>
  </si>
  <si>
    <t>株式会社つくばエデュース</t>
  </si>
  <si>
    <t>Tsukuba Educe Co.Ltd.</t>
  </si>
  <si>
    <t>つくばエデュース福祉学院</t>
  </si>
  <si>
    <t>Tsukuba　Educe Welfare College</t>
  </si>
  <si>
    <t>http://i-relay.jp/</t>
  </si>
  <si>
    <t>高齢者介護サービスにおける人材育成システム</t>
  </si>
  <si>
    <t>株式会社つくばエデュース　あいリレーつくば</t>
  </si>
  <si>
    <t>茨城県つくば市要273-1</t>
  </si>
  <si>
    <t>株式会社つくばエデュース　あいリレー石岡鹿の子</t>
  </si>
  <si>
    <t>茨城県石岡市鹿の子2-8-37</t>
  </si>
  <si>
    <t>現在、中南米の日系人社会では日系人の体質及び生活習慣により、長寿と都市への人口流出により、住民の高齢化が急速に進み、高齢者への福祉対策が急務となっている。第五回中南米日系社会との連携調査団の一員として、アルゼンチン・パラグアイを訪問したが、両国ともに経済成長に伴う産業構造の転換、都市化の進展、女性の社会進出による都市への人口流出、核家族化、共働き家族の増加により、昔ながらの三世代同居が減少し、子ども世代による老親の介護が年々困難になりつつある現状があった。一方、当該国・地域ではまだまだ高齢者福祉に対する問題意識が低く、社会福祉・介護分野のサービスは十分ではない。また同分野の公的資格も整備されておらず、日系高齢者福祉に対する取り組みは日系人会などによる日系人自らのコミュニティーが実施せざるを得ない現状にある。現地日系人の心情的な理由から、日系人高齢者への介護は日本で実施されている介護サービスに類似したものが合致しており、ニーズが高い状況となっているが、日本のような介護サービス実務者が不足している現状がある。早急にサービス提供の実務者を増やすため、現地においてのサービス提供の実務者を育成するシステムを構築する必要がある。</t>
  </si>
  <si>
    <t>2018年度はJICAより日系研修員を長期コースで受け入れ、2019年度は短期コースで採択されており、2020年度はコロナ禍により実施はされていないものの短期コースと、介護用の日本食についての集団コースで採択され、本ラインでオンラインでJICA主催の講義に講師として本研修の講師が研修を行った。2021年度においても採択されたもののコロナ禍により遠隔にせざるを得ず、申込者が辞退されたため実施は出来なかったが、2021年度にも採択されている。
当法人は介護保険制度が施行された2000年以来、20年にわたって茨城県内を中心に訪問介護員（ホームヘルパー）2級養成研修講座・介護職員初任者研修講座を運営、これまでにおよそ3700名の修了生を輩出している。
2018度より茨城県より新たに介護福祉士実務者研修の養成校の指定も受け、介護サービス実務者の養成に対しては、カリキュラムが確立している一方で、高齢者介護施設を運営しており、実務体験や見学の場としても活用することが出来る。当法人では高齢者介護事業所としてショートステイ・認知症グループホーム及び小規模多機能型居宅介護事業所、居宅介護支援事業所など系列法人を含めると8か所の福祉施設を運営しており、充実した設備を備えるとともに介護資格講座において普段より教鞭をとっている現場スタッフ（介護支援専門員、社会福祉士、介護福祉士、看護師）がいる。
　当法人で研修を実施することにより高齢者福祉サービス提供実務者の日常業務の技術・知見を習得した人材を育成することが可能であり、研修員帰国後は所属している日系社会の高齢者福祉に即戦力として貢献できるようになるとともに、介護サービス実務者を養成する研修システムを構築することが可能となり、現地での人材の充足が見込まれる。</t>
  </si>
  <si>
    <t>中南米諸国/日本の高齢者システムに興味のあるもの/例年数件の応募見込みがあり、需要はあると見込んでいる</t>
  </si>
  <si>
    <t>研修員が当該地域で適応可能な、要介護高齢者に対する介護サービスの技術及び知識を習得し、同様の技術、知識を現地に広めることを目的とする。</t>
  </si>
  <si>
    <t>①	研修員に、日本の高齢者福祉制度の全体像が理解される
②	研修員に、日本の高齢者介護手法の技術・知識が習得される。
③	研修員に、日本における介護の基本的資格である介護職員初任者研修のカリキュラム・技術・知識が習得される。
④	研修員が前３項を元に、自国で応用可能な介護技術・介護人材育成のシステムを構築する方法を習得する。
⑤	研修員が帰国後の具体的な活動計画を作成する。</t>
  </si>
  <si>
    <t xml:space="preserve"> １　講　　義　　（介護職員初任者研修講座を受講）
   ①　日本の高齢者介護福祉制度の概要
   ②　高齢者の日常生活自立の重要性とケアの視点
   ③	コミュニケーション技術
   ④	老化・認知症・障害の理解
　 ⑤　生活支援技術演習
　２　実習・OJT　 認知症利用者への接し方
      生活支援方法の実習（食事、入浴、排せつ）
　３　見　　学　　他団体の施設、活動（公的機関、民間）
　４　演　　習　　直面している問題を分析し、日本の手法の適応を検討し、帰国後の活動計画の作成
　５　その他　　　介護職員初任者研修の資格試験実施
　６　学会等　　　介護事業者の団体である茨城県福祉介護事業協同組合の研修会に参加
　７　発　　表　　内部及び茨城県福祉介護事業協同組合　　</t>
  </si>
  <si>
    <t>飯岡　達郎</t>
  </si>
  <si>
    <t>Tatsurou　Iioka</t>
  </si>
  <si>
    <t>iioka1225@gmail.com</t>
  </si>
  <si>
    <t>日本食の介護食についての知識並びに技能習得</t>
  </si>
  <si>
    <t>Acquire knowledge and skills about Japanese caring meals</t>
  </si>
  <si>
    <t>現在、中南米の日系人社会では日系人の体質及び生活習慣により、長寿と都市への人口流出により、住民の高齢化が急速に進み、高齢者への福祉対策が急務となっている。ブラジル日系人が多く通う介護施設の介護食では、現地調理師が日本食を作っても本来の下準備、調理方法が分からず、日本本来の味とはかけ離れていることが多い状況がある。他方、日本人ボランティアが日本食を作ると現地では大変好評である。
本案件は2020年度2021年度2022年度にもJICAに採択されており、応募もあったが、コロナ禍により実施できなかったことから介護施設職員に日本食や介護食の調理方法を学べる研修は現地のニーズが高いと思われる。</t>
  </si>
  <si>
    <t>2018年度はJICAより日系研修員を長期コースで受け入れ、2019年度は短期コースで採択されており、2020年度はコロナ禍により実施はされていないものの短期コースと、介護用の日本食についての集団コースで採択され、本ラインでオンラインでJICA主催の講義に講師として本研修の講師が研修を行った。2021年度においても採択されたもののコロナ禍により遠隔にせざるを得ず、申込者が辞退されたため実施は出来なかったが、2021年度にも採択されている。
当法人は介護保険制度が施行された2000年以来、20年にわたって茨城県内を中心に訪問介護員（ホームヘルパー）2級養成研修講座・介護職員初任者研修講座を運営、これまでにおよそ3700名の修了生を輩出している。
上記介護資格の研修では食事介助や高齢者に合わせた食事形態、栄養学について指導しており、テキストや講師についても充足している。研修生については介護資格講座の講師による指導を行う。
また当法人の運営する介護事業所において介護職員や看護職員以外にも栄養士がおり、実際に調理を見学、立ち会うことで日本食に関する知識（下準備、調理方法等）、介護食に関する知識（食材選び、調理方法等）を習得することが出来る。
当法人の関連法人には、認知症対応型共同生活介護（グループホーム）と呼ばれる事業所があり、そちらでは高齢者とともに、食事を作り提供することが可能である。そちらの食事作成や提供の様子を見学することで、実際の家庭での食事提供と同じような介護食の提供についても理解する機会を作ることが可能である。
現地の高齢者の食事事情を改善することが期待される。</t>
  </si>
  <si>
    <t>中南米諸国/日本に来たことがない世代をターゲットとする/例年数件の応募見込みがあり、需要はあると見込んでいる</t>
  </si>
  <si>
    <t>研修員が当該地域で適応可能な、日本食に関する知識　（下準備、調理方法等）、介護食に関する知識（食材選び、調理方法等）を習得することを目的とする。</t>
  </si>
  <si>
    <t>①	研修員に、日本食の知識、味、作り方の基本が習得される
②	研修員に、日本食の介護食の知識、味、作り方が習得される。
③	研修員が前２項を元に、自国で応用可能な日本食・日本食の介護食を作る方法を習得する。
④	研修員が帰国後の具体的な活動計画を作成する。</t>
  </si>
  <si>
    <t>１講義　　（介護職員初任者研修講座テキストを使用し指導する）
①　食事に関連したこころとからだの仕組みと自立に向けた介護
②　家事援助に関する基礎的知識と生活支援
２実習・OJT　 日本食・介護食の作り方、食事介助に関する実習
３見学　　グループ法人の施設、食事形態
４演習　　帰国後の活動計画の作成
５その他　　　研修員による食事会の実施
６学会等　　　なし
７発表　　内部及び茨城県福祉介護事業協同組合　</t>
  </si>
  <si>
    <t>環境教育指導者養成研修（個別）</t>
    <phoneticPr fontId="4"/>
  </si>
  <si>
    <t>2015年9月国連でＳＤＧｓが採択された。気候変動の苛烈さは増し、人間活動の影響が大きくなっている。森林の減少、砂漠化、生物の絶滅など自然環境の破壊は、経済・社会の問題と複雑に絡み合いながら、進んでいる。特に気候変動への影響は、各所で影響を与えている。自然は相互に密接に関連しバランスを保っている。森林が失われると、そこで生息する生物の多様性も失われ、生態 系のバランスが壊れる。また、森林の減少によって豊かな土壌が流出しやすくなり、荒廃地が拡大することもある。森林破壊は単に森林の喪失にとどまらず、あらゆる自然環境の破壊につながる。
 国連のＳＤＧｓの目標達成のためにむけ、先進国・途上国ともにそれぞれの立場を尊重しながらの多様なセクターの協働が不可欠であり、その人材が必要とされている。
 中南米においても、観光資源としてエコツーリズムを推進していて環境保全の 重要性は認識されているが、環境教育についてはまだ途上の段階といえる。日系人も大規模農業（セラード開発など）により環境に負のインパクトを与えているので、日系社会としても環境教育に無関心ではいられない。環境教育の手法として米国で始まったネイチャーゲーム等広がってきている状況ではあるが、環境教育を専門に学ぶ機関や大学も数少ない。そうした状況の中で、環境教育指導者としての技術と知識を身につけるのは困難な状況である。 
　日本では、戦後自然保護運動の流れの中で、環境教育の概念が明確になり、環境教育学会が設立され、理論・実践両面でモデルとなる事例が多く見られる。現在4000校近くの自然学校や、学校教育、社会教育の現場がその役割の一端を担っている。こうした理論と実践は、今後環境問題が深刻化していく国々に多くの知見と技術を提供することができる。
　公益財団法人キープ協会は、約40年前から環境教育事業を行っており、全国の自然学校の先駆的団体である。また、環境教育のネットワークの中心的役割を担っている。近年では、アジアを中心とした自然学校指導者の視察も増えている。コロナ禍においては、オンラインにてそうした海外のニーズにも対応している。これまでに、日系研修員受入事業はじめ多くのＪＩＣＡの研修事業を担当してきた。また、環境教育分野で派遣されるＪＩＣＡ隊員の技術補完研修の担当もしている。
　環境問題解決には、3つの方法があるといわれる。規制・技術・環境教育の3つのアプローチだ。
規制・技術が対症療法的な部分であるとすれば、環境教育は根本療法の部分にあたる。教育により人を育てていくことが、規制や技術を支える土台となる。</t>
  </si>
  <si>
    <t>ブラジル/大学教員、環境系NPO市民団体、環境系地方自治体公務員、大学生等</t>
  </si>
  <si>
    <t>1.講義・実習：　環境教育概論、インタープリテーション概論、日本の環境教育、八ヶ岳の自然、森林療法プログラム、プログラム実施と相互評価、体験学習法、プログラムデザイン、スライドプログラム、月例観察会等
2.実習：プログラムの準備・実施・評価（幼児・小学校・中学校・大人一般・シニア・親子）
※実習が研修の8割を占めます。日々の実践を体験しながら、その体験からの気づきから学びを深め
　理論と実践がつながるようにしていきます。
3.見学：環境教育施設（ビジターセンター）　　　　　　
4.発表：研修最終日</t>
  </si>
  <si>
    <t>研修日程(案)　別紙添付</t>
  </si>
  <si>
    <t>・研修実施場所は都市部ではないので、買い物等は最寄のスーパーが車で３０分の立地です。
・宿舎は、キープ協会宿舎利用予定。一部日程につき、部屋の移動をお願いする場合があります。</t>
  </si>
  <si>
    <t>2024年度 日系社会研修 コースリスト（全58コース）</t>
    <rPh sb="7" eb="11">
      <t>ニッケイシャカイ</t>
    </rPh>
    <phoneticPr fontId="3"/>
  </si>
  <si>
    <t>No.</t>
    <phoneticPr fontId="3"/>
  </si>
  <si>
    <t>コース名
DENOMINACION DE CURSO EN JAPONES</t>
    <rPh sb="3" eb="4">
      <t>メイ</t>
    </rPh>
    <phoneticPr fontId="3"/>
  </si>
  <si>
    <t>所管センター
CENTRO RESPOSABLE</t>
    <phoneticPr fontId="3"/>
  </si>
  <si>
    <t>研修種別</t>
  </si>
  <si>
    <t>上期
下期</t>
    <rPh sb="0" eb="2">
      <t>カミキ</t>
    </rPh>
    <rPh sb="3" eb="5">
      <t>シモキ</t>
    </rPh>
    <phoneticPr fontId="3"/>
  </si>
  <si>
    <t>来日日
FECHA DE LLEGADA A JAPON</t>
    <phoneticPr fontId="3"/>
  </si>
  <si>
    <t>帰国日
FECHA DE CULMINACION</t>
    <phoneticPr fontId="3"/>
  </si>
  <si>
    <t>提案団体</t>
    <phoneticPr fontId="3"/>
  </si>
  <si>
    <t>受入上限人数
CUPOS</t>
    <phoneticPr fontId="3"/>
  </si>
  <si>
    <t>コースNo.</t>
    <phoneticPr fontId="3"/>
  </si>
  <si>
    <t>コース名(和)</t>
    <phoneticPr fontId="3"/>
  </si>
  <si>
    <t xml:space="preserve">DENOMINACION DE CURSO 
</t>
  </si>
  <si>
    <t>DENOMINACION DE CURSO 
EN INGLES</t>
    <phoneticPr fontId="3"/>
  </si>
  <si>
    <t>INSTITUCION OFERENTE 
EN INGLES</t>
    <phoneticPr fontId="3"/>
  </si>
  <si>
    <t>INSTITUCION OFERENTE
URL</t>
    <phoneticPr fontId="3"/>
  </si>
  <si>
    <t>担当者名</t>
    <phoneticPr fontId="3"/>
  </si>
  <si>
    <t>NOMBRE DEL ENCARGADO</t>
    <phoneticPr fontId="3"/>
  </si>
  <si>
    <t>E-mail</t>
    <phoneticPr fontId="3"/>
  </si>
  <si>
    <t>１．日系アイデンティティ / Identidad Nikkei</t>
  </si>
  <si>
    <t>１．日系アイデンティティ / Identidad Nikkei</t>
    <phoneticPr fontId="3"/>
  </si>
  <si>
    <t>S4</t>
    <phoneticPr fontId="3"/>
  </si>
  <si>
    <t>「日系アイデンティティ涵養・日系史教育教材作成」演習（１）</t>
    <phoneticPr fontId="3"/>
  </si>
  <si>
    <t>北陸
HOKURIKU</t>
  </si>
  <si>
    <t>上期</t>
    <rPh sb="0" eb="2">
      <t>カミキ</t>
    </rPh>
    <phoneticPr fontId="3"/>
  </si>
  <si>
    <t>同時に2以内</t>
  </si>
  <si>
    <t>S4</t>
  </si>
  <si>
    <t>「日系アイデンティティ涵養・日系史教育教材作成」演習（１）</t>
  </si>
  <si>
    <t>Seminario sobre la Construcción de la Identidad Nikkei y la Elaboración de Materiales de Enseñanza sobre la Historia de los Inmigrantes Japoneses (Ejercicio 1)</t>
    <phoneticPr fontId="3"/>
  </si>
  <si>
    <t>C11</t>
  </si>
  <si>
    <t>横浜
YOKOHAMA</t>
  </si>
  <si>
    <t>下期</t>
    <phoneticPr fontId="3"/>
  </si>
  <si>
    <t>Administración Sostenible de Organizaciones Nikkei</t>
    <phoneticPr fontId="3"/>
  </si>
  <si>
    <t>S17</t>
  </si>
  <si>
    <t>日系アイデンティティの涵養を通じた日系団体の活性化</t>
    <phoneticPr fontId="3"/>
  </si>
  <si>
    <t>中国
CHUGOKU</t>
  </si>
  <si>
    <t>2/3（約0.5ヶ月）（※研修員の帰国希望日に合わせて調整可）</t>
  </si>
  <si>
    <t>１～３</t>
  </si>
  <si>
    <t>Revitalización de las Organizaciones Nikkei a través de Fortalecimiento de la Identidad Nikkei</t>
    <phoneticPr fontId="3"/>
  </si>
  <si>
    <t>L10</t>
  </si>
  <si>
    <t>日本社会におけるビジネススキルの習得及び日系アイデンティティの涵養</t>
  </si>
  <si>
    <t>2024年12月（約6ヶ月）離日日は技術研修終了日翌々日を予定</t>
  </si>
  <si>
    <t>Aprendizaje de Habilidades de Estrategia de Negocios en la Sociedad Japonesa y Cultivo de la Identidad Japonesa</t>
    <phoneticPr fontId="3"/>
  </si>
  <si>
    <t>Learning Business Skills in Japanese Society 
and Cultivating Japanese (Nikkei) Identity</t>
  </si>
  <si>
    <t>武上　昌之</t>
  </si>
  <si>
    <t>TAKEGAMI　MASAYUKI</t>
  </si>
  <si>
    <t>C24</t>
  </si>
  <si>
    <t>日系ネットワーク強化を通じた地域振興</t>
    <phoneticPr fontId="3"/>
  </si>
  <si>
    <t>四国
SHIKOKU</t>
  </si>
  <si>
    <t>日系ネットワーク強化を通じた地域振興</t>
  </si>
  <si>
    <t>Promoción Regional Mediante el Fortalecimiento de la Red Nikkei</t>
    <phoneticPr fontId="3"/>
  </si>
  <si>
    <t>C33</t>
  </si>
  <si>
    <t>沖縄ルーツの再認識を通して学ぶソフトパワー活用と地域活性化</t>
    <phoneticPr fontId="3"/>
  </si>
  <si>
    <t>沖縄
OKINAWA</t>
  </si>
  <si>
    <t>12（15まで受入可能）</t>
  </si>
  <si>
    <t>Uso Efectivo del Poder Blando y la Revitalización Regional Mediante el Reconocimiento de las Raíces de Okinawa</t>
    <phoneticPr fontId="3"/>
  </si>
  <si>
    <t>L18</t>
  </si>
  <si>
    <t>ウチナーネットワークを活用した持続可能なコミュニティー運営</t>
    <phoneticPr fontId="3"/>
  </si>
  <si>
    <t>Gestión Comunitaria Sustentable aprovechando la Red Uchina</t>
    <phoneticPr fontId="3"/>
  </si>
  <si>
    <t>２．日本文化 / Cultura Japonesa</t>
  </si>
  <si>
    <t>２．日本文化 / Cultura Japonesa</t>
    <rPh sb="2" eb="6">
      <t>ニホンブンカ</t>
    </rPh>
    <phoneticPr fontId="3"/>
  </si>
  <si>
    <t>C7</t>
  </si>
  <si>
    <t>太鼓の技術認定及び指導者育成</t>
    <phoneticPr fontId="3"/>
  </si>
  <si>
    <t>Capacitación de Técnica de Taiko y Formación de Instructor de Taiko</t>
    <phoneticPr fontId="3"/>
  </si>
  <si>
    <t>小山　</t>
    <phoneticPr fontId="3"/>
  </si>
  <si>
    <t>Koyama</t>
    <phoneticPr fontId="3"/>
  </si>
  <si>
    <t>C9</t>
  </si>
  <si>
    <t>日本文化活動コーディネーター育成（基礎）</t>
    <phoneticPr fontId="3"/>
  </si>
  <si>
    <t>Formación de Coordinador de Actividades Culturales del Japón (Básico)</t>
    <phoneticPr fontId="3"/>
  </si>
  <si>
    <t>C12</t>
  </si>
  <si>
    <t>Revitalización de la Comunidad Nikkei a través de KIMONO</t>
    <phoneticPr fontId="3"/>
  </si>
  <si>
    <t>Activation of  Nikkei community through “Kimono”</t>
  </si>
  <si>
    <t>C15</t>
  </si>
  <si>
    <t>日本文化活動コーディネーター育成（応用）</t>
  </si>
  <si>
    <t>Formación de Coordinador de Actividades Culturales Japonesas (Práctico)</t>
    <phoneticPr fontId="3"/>
  </si>
  <si>
    <t>C19</t>
  </si>
  <si>
    <t>Revitalización de la Organización Nikkei a través de la Comida Japonesa</t>
    <phoneticPr fontId="3"/>
  </si>
  <si>
    <t>L5</t>
  </si>
  <si>
    <t>日本の伝統的造園施工技術</t>
    <phoneticPr fontId="3"/>
  </si>
  <si>
    <t>Técnica de Construcción de Paisajismo Tradicionales del Japón</t>
    <phoneticPr fontId="3"/>
  </si>
  <si>
    <t>S32</t>
  </si>
  <si>
    <t>日本の食文化（お好み焼き）の継承による日系社会の活性化</t>
    <phoneticPr fontId="3"/>
  </si>
  <si>
    <t>公益財団法人　ひろしま国際センター　研修部</t>
    <rPh sb="0" eb="2">
      <t>コウエキ</t>
    </rPh>
    <rPh sb="2" eb="4">
      <t>ザイダン</t>
    </rPh>
    <rPh sb="4" eb="6">
      <t>ホウジン</t>
    </rPh>
    <phoneticPr fontId="3"/>
  </si>
  <si>
    <t>Revitalización de la comunidad nikkei mediante la transmisión de la cultura gastronómica japonesa “OKONOMIYAKI”</t>
  </si>
  <si>
    <t>S23</t>
  </si>
  <si>
    <t>よさこい踊り子チームのマネジメントを通じた日系社会の活性化</t>
  </si>
  <si>
    <t>Revitalización de la Comunidad Nikkei a través de la Administración de Equipos de Yosakoi Odori</t>
    <phoneticPr fontId="3"/>
  </si>
  <si>
    <t>Japanese Community Revitalization through the Management of Yosakoi Dancers team</t>
  </si>
  <si>
    <t>C30</t>
  </si>
  <si>
    <t>「和食」ビジネス振興</t>
    <phoneticPr fontId="3"/>
  </si>
  <si>
    <t>九州
KYUSHU</t>
  </si>
  <si>
    <t>Promoción del Negocio del "WASHOKU"</t>
    <phoneticPr fontId="3"/>
  </si>
  <si>
    <t>C31</t>
  </si>
  <si>
    <t>日本的モノづくり技術</t>
    <phoneticPr fontId="3"/>
  </si>
  <si>
    <t>Tecnología del “Monozukuri” o Manufactura en Japón</t>
    <phoneticPr fontId="3"/>
  </si>
  <si>
    <t>S35</t>
  </si>
  <si>
    <t>長崎の伝統芸能「龍踊」の継承と姉妹都市交流の推進による日系社会の活性化</t>
    <phoneticPr fontId="3"/>
  </si>
  <si>
    <t>Revitalización de la comunidad nikkei a través de la transmisión del arte tradicional de Nagasaki “SHAODORI” y la promoción del intercambio entre ciudades hermanas</t>
  </si>
  <si>
    <t xml:space="preserve">３．継承教育・日本教育 / Educación hereditaria / japonesa </t>
  </si>
  <si>
    <t>C21</t>
  </si>
  <si>
    <t>日系継承教育（教師育成Ⅰ）</t>
    <phoneticPr fontId="3"/>
  </si>
  <si>
    <t>下期
※応募者選考は上期</t>
    <rPh sb="4" eb="7">
      <t>オウボシャ</t>
    </rPh>
    <rPh sb="7" eb="9">
      <t>センコウ</t>
    </rPh>
    <rPh sb="10" eb="12">
      <t>カミキ</t>
    </rPh>
    <phoneticPr fontId="3"/>
  </si>
  <si>
    <t>2/9（5ケ月/2024年9月1日～11月15日までの事前研修（通信）2.5ヶ月を含む）</t>
  </si>
  <si>
    <t>Educación Legado Nikkei (Formación Docente I)</t>
    <phoneticPr fontId="3"/>
  </si>
  <si>
    <t>C22</t>
  </si>
  <si>
    <t>Educación Legado Nikkei (Formación Docente II)</t>
    <phoneticPr fontId="3"/>
  </si>
  <si>
    <t>S24</t>
  </si>
  <si>
    <t>言語と文化の継承と教育技術向上実践</t>
    <phoneticPr fontId="3"/>
  </si>
  <si>
    <t>Sucesión de Lenguaje y Cultura, y Práctica para el Mejoramiento de las Técnicas de Educación</t>
    <phoneticPr fontId="3"/>
  </si>
  <si>
    <t>S36</t>
  </si>
  <si>
    <t>Educacición pre-escolar al estilo japonés</t>
  </si>
  <si>
    <t>L19</t>
  </si>
  <si>
    <t>社会課題に対応する日本の家庭科教育</t>
    <phoneticPr fontId="3"/>
  </si>
  <si>
    <t>La enseñanza de la Educación Doméstica en Japón como respuesta a los retos sociales</t>
  </si>
  <si>
    <t xml:space="preserve">４．資料保存 / Preservación de documentos </t>
  </si>
  <si>
    <t>S15</t>
  </si>
  <si>
    <t>日系資料館運営改善に向けた資料の有効活用</t>
    <phoneticPr fontId="3"/>
  </si>
  <si>
    <t>Utilización Efectiva de Materiales para Mejorar la Gestión del Museo Nikkei</t>
    <phoneticPr fontId="3"/>
  </si>
  <si>
    <t>S31</t>
  </si>
  <si>
    <t>Técnicas de Conservación y Aprovechamiento de los Recursos Locales de la Sociedad Nikkei</t>
    <phoneticPr fontId="3"/>
  </si>
  <si>
    <t xml:space="preserve">５．医療・介護・高齢化 / Atención médica, rehabilitación, cuidados de enfermería, y envejecimiento </t>
  </si>
  <si>
    <t xml:space="preserve">５．医療・介護・高齢化 / Atención médica, rehabilitación, cuidados de enfermería, y envejecimiento </t>
    <rPh sb="2" eb="4">
      <t>イリョウ</t>
    </rPh>
    <rPh sb="5" eb="7">
      <t>カイゴ</t>
    </rPh>
    <rPh sb="8" eb="10">
      <t>コウレイ</t>
    </rPh>
    <rPh sb="10" eb="11">
      <t>カ</t>
    </rPh>
    <phoneticPr fontId="3"/>
  </si>
  <si>
    <t>L1</t>
  </si>
  <si>
    <t>作業療法学</t>
    <phoneticPr fontId="3"/>
  </si>
  <si>
    <t>北海道(札幌)
SAPPORO</t>
  </si>
  <si>
    <t>Terapia Ocupacional</t>
    <phoneticPr fontId="3"/>
  </si>
  <si>
    <t>L2</t>
  </si>
  <si>
    <t>理学療法学</t>
    <phoneticPr fontId="3"/>
  </si>
  <si>
    <t>Fisioterapia</t>
    <phoneticPr fontId="3"/>
  </si>
  <si>
    <t>C4</t>
  </si>
  <si>
    <t>東北
TOHOKU</t>
  </si>
  <si>
    <t>Programa de Rehabilitación y Música</t>
    <phoneticPr fontId="3"/>
  </si>
  <si>
    <t>S6</t>
  </si>
  <si>
    <t>医療（麻酔科）</t>
    <phoneticPr fontId="4"/>
  </si>
  <si>
    <t>国立大学法人　金沢大学</t>
    <rPh sb="0" eb="2">
      <t>コクリツ</t>
    </rPh>
    <rPh sb="2" eb="4">
      <t>ダイガク</t>
    </rPh>
    <rPh sb="4" eb="6">
      <t>ホウジン</t>
    </rPh>
    <phoneticPr fontId="4"/>
  </si>
  <si>
    <t>医療（麻酔科）</t>
  </si>
  <si>
    <t>Medicina (Anestesiología)</t>
    <phoneticPr fontId="3"/>
  </si>
  <si>
    <t>Medical treatment (Anesthesiology)</t>
  </si>
  <si>
    <t>　Kanazawa University</t>
  </si>
  <si>
    <t>https://www.kanazawa-u.ac.jp/</t>
  </si>
  <si>
    <t>病院部総務課総務係　</t>
  </si>
  <si>
    <t>General Affairs Division, Hospital Department, Kanazawa University</t>
  </si>
  <si>
    <t>hpsomu@adm.kanazawa-u.ac.jp</t>
  </si>
  <si>
    <t>C6</t>
  </si>
  <si>
    <t xml:space="preserve">Salud Comunitaria, Medicina y Bienestar - Atención desde el hospital a la comunidad por parte de un equipo multidisciplinario </t>
    <phoneticPr fontId="3"/>
  </si>
  <si>
    <t>S7</t>
  </si>
  <si>
    <t>高齢者介護サービスにおける人材育成システム</t>
    <rPh sb="13" eb="15">
      <t>ジンザイ</t>
    </rPh>
    <phoneticPr fontId="4"/>
  </si>
  <si>
    <t>Formación de Recursos Humanos para el Servicio de Cuidado de Adultos Mayores</t>
    <phoneticPr fontId="3"/>
  </si>
  <si>
    <t>S10</t>
  </si>
  <si>
    <t>高齢化対策・生活習慣病予防</t>
    <phoneticPr fontId="4"/>
  </si>
  <si>
    <t>Medidas de Envejecimiento y Prevención de Enfermedades Relacionadas con el Estilo de Vida</t>
    <phoneticPr fontId="3"/>
  </si>
  <si>
    <t>S16</t>
  </si>
  <si>
    <t>鍼灸学</t>
    <phoneticPr fontId="3"/>
  </si>
  <si>
    <t>関西
KANSAI</t>
  </si>
  <si>
    <t>Acupuntura y Moxibustión</t>
    <phoneticPr fontId="3"/>
  </si>
  <si>
    <t>S18</t>
  </si>
  <si>
    <t>理学療法による機能回復訓練</t>
    <phoneticPr fontId="3"/>
  </si>
  <si>
    <t>Entrenamiento de Recuperación Funcional a través de Fisioterapia</t>
    <phoneticPr fontId="3"/>
  </si>
  <si>
    <t>S22</t>
  </si>
  <si>
    <t>Sistema de Atención Integral Basado en la Comunidad y el Atención Médica en el Hogar</t>
    <phoneticPr fontId="3"/>
  </si>
  <si>
    <t>L14</t>
  </si>
  <si>
    <t>歯科矯正学</t>
    <phoneticPr fontId="3"/>
  </si>
  <si>
    <t>ORTODONCIA</t>
    <phoneticPr fontId="3"/>
  </si>
  <si>
    <t>S25</t>
  </si>
  <si>
    <t>早期胃癌の内視鏡診断と治療</t>
    <phoneticPr fontId="4"/>
  </si>
  <si>
    <t>早期胃癌の内視鏡診断と治療（個別短期・上期）</t>
  </si>
  <si>
    <t>Diagnóstico Endoscópico del Cáncer Precoz de Estómago y su Tratamiento</t>
    <phoneticPr fontId="3"/>
  </si>
  <si>
    <t>C36</t>
  </si>
  <si>
    <t>下期</t>
    <rPh sb="0" eb="2">
      <t>シモキ</t>
    </rPh>
    <phoneticPr fontId="3"/>
  </si>
  <si>
    <t>研修期間は約1ヵ月</t>
    <phoneticPr fontId="3"/>
  </si>
  <si>
    <t>Mejoramiento de la Calidad del Servicio y Seguridad Hospitalaria a través de 5S-KAIZEN</t>
    <phoneticPr fontId="3"/>
  </si>
  <si>
    <t xml:space="preserve">６．農業 / Agricultura </t>
  </si>
  <si>
    <t xml:space="preserve">６．農業 / Agricultura </t>
    <rPh sb="2" eb="4">
      <t>ノウギョウ</t>
    </rPh>
    <phoneticPr fontId="3"/>
  </si>
  <si>
    <t>C17</t>
  </si>
  <si>
    <t>農業開発／農村開発</t>
    <phoneticPr fontId="3"/>
  </si>
  <si>
    <t>Desarrollo Agrícola y Rural</t>
    <phoneticPr fontId="3"/>
  </si>
  <si>
    <t>L11</t>
  </si>
  <si>
    <t>観光果樹園経営及び果樹栽培技術に係る長期研修</t>
    <phoneticPr fontId="3"/>
  </si>
  <si>
    <t>観光果樹園経営及び果樹栽培技術に係る長期研修</t>
  </si>
  <si>
    <t>Capacitación a Largo Plazo sobre la Administración de Huertas Turísticas de Frutas, y Técnicas Cosecha de Frutas</t>
    <phoneticPr fontId="3"/>
  </si>
  <si>
    <t xml:space="preserve">７．国別 / Capacitación por país </t>
  </si>
  <si>
    <t xml:space="preserve">７．国別 / Capacitación por país </t>
    <rPh sb="2" eb="4">
      <t>クニベツ</t>
    </rPh>
    <phoneticPr fontId="3"/>
  </si>
  <si>
    <t>C18</t>
  </si>
  <si>
    <t>キューバ日系社会活性化</t>
    <phoneticPr fontId="3"/>
  </si>
  <si>
    <t>Revitalización de la comunidad nikkei cubana</t>
    <phoneticPr fontId="3"/>
  </si>
  <si>
    <t>S14</t>
  </si>
  <si>
    <t>日系団体若手リーダー育成</t>
    <phoneticPr fontId="3"/>
  </si>
  <si>
    <t>Formación de Líderes Jóvenes de la Organización Nikkei</t>
    <phoneticPr fontId="3"/>
  </si>
  <si>
    <t>８．その他 / Otros</t>
  </si>
  <si>
    <t>８．その他 / Otros</t>
    <rPh sb="4" eb="5">
      <t>タ</t>
    </rPh>
    <phoneticPr fontId="3"/>
  </si>
  <si>
    <t>S2</t>
  </si>
  <si>
    <t>食品科学と栄養管理</t>
    <phoneticPr fontId="3"/>
  </si>
  <si>
    <t>食品科学と栄養管理</t>
  </si>
  <si>
    <t>Ciencia de los Alimentos y Mejoramiento de la Nutrición</t>
    <phoneticPr fontId="3"/>
  </si>
  <si>
    <t>S30</t>
  </si>
  <si>
    <t>自然資源管理に向けたGIS、GPS、ドローン等のリモートセンシングの基礎技術</t>
  </si>
  <si>
    <t>Tecnologías Básicas de Teledetección como GIS, GPS y Drones para la Gestión de Recursos Naturales</t>
    <phoneticPr fontId="3"/>
  </si>
  <si>
    <t>C13</t>
  </si>
  <si>
    <t>改善と5S</t>
  </si>
  <si>
    <t>最大12まで</t>
  </si>
  <si>
    <t>KAIZEN y 5S (cinco S)</t>
    <phoneticPr fontId="3"/>
  </si>
  <si>
    <t>C14</t>
  </si>
  <si>
    <t>Fortalecimiento de las Capacidades de Gestión del Emprendedor y Sucesor</t>
    <phoneticPr fontId="3"/>
  </si>
  <si>
    <t>C16</t>
  </si>
  <si>
    <t>環境教育指導者養成研修（集団）</t>
  </si>
  <si>
    <t>Capacitación para la Formación de Líderes en Educación Ambiental (Grupal)</t>
    <phoneticPr fontId="3"/>
  </si>
  <si>
    <t>L9</t>
  </si>
  <si>
    <t>国立大学法人　山口大学</t>
    <rPh sb="0" eb="2">
      <t>コクリツ</t>
    </rPh>
    <rPh sb="2" eb="4">
      <t>ダイガク</t>
    </rPh>
    <rPh sb="4" eb="6">
      <t>ホウジン</t>
    </rPh>
    <phoneticPr fontId="3"/>
  </si>
  <si>
    <t>Producción, Cría y Gestión Sanitaria Eficiente y Eficaz al Estilo Japonés para la Producción de Carne Bovina de Alta Calidad</t>
    <phoneticPr fontId="3"/>
  </si>
  <si>
    <t>L12</t>
  </si>
  <si>
    <t>伝統的産品を活用した地域ブランドの創出と地域の活性化</t>
    <rPh sb="23" eb="26">
      <t>カッセイカ</t>
    </rPh>
    <phoneticPr fontId="4"/>
  </si>
  <si>
    <t>個別長期</t>
    <rPh sb="0" eb="2">
      <t>コベツ</t>
    </rPh>
    <rPh sb="2" eb="4">
      <t>チョウキ</t>
    </rPh>
    <phoneticPr fontId="3"/>
  </si>
  <si>
    <t xml:space="preserve">伝統的産品を活用した地域ブランドの創出と地域の活性化		</t>
  </si>
  <si>
    <t>Revitalización de la Comunidad a través del Desarrollo de Marcas Regionales aprovechando la Producción Tradicional de la Comunidad</t>
    <phoneticPr fontId="3"/>
  </si>
  <si>
    <t>C25</t>
  </si>
  <si>
    <t>野球指導者の人材育成</t>
    <rPh sb="6" eb="8">
      <t>ジンザイ</t>
    </rPh>
    <phoneticPr fontId="3"/>
  </si>
  <si>
    <t>Formación de Recursos Humanos para Entrenadores de Béisbol</t>
    <phoneticPr fontId="3"/>
  </si>
  <si>
    <t>C26</t>
  </si>
  <si>
    <t>小規模食品ビジネスの開発（食の安全: 調理と管理・製品開発と販売促進・ビジネスモデル開発のためのバックキャスティング）</t>
    <phoneticPr fontId="3"/>
  </si>
  <si>
    <t>国立大学法人　香川大学</t>
    <rPh sb="0" eb="2">
      <t>コクリツ</t>
    </rPh>
    <rPh sb="2" eb="4">
      <t>ダイガク</t>
    </rPh>
    <rPh sb="4" eb="6">
      <t>ホウジン</t>
    </rPh>
    <phoneticPr fontId="3"/>
  </si>
  <si>
    <t>Desarrollo de Pequeños Negocios de Alimentos (Seguridad de alimentos, preparación y manipulación, desarrollo y promoción de productos, Back-casting para el desarrollo del modelo de negocio)</t>
    <phoneticPr fontId="3"/>
  </si>
  <si>
    <t>C29</t>
  </si>
  <si>
    <t>中小製造業の企業経営者に学ぶ日本の経営管理</t>
    <phoneticPr fontId="3"/>
  </si>
  <si>
    <t>Aprender de los Empresarios de Pequeñas y Medianas Empresas Manufacturaras sobre la Administración Empresarial en Japón</t>
    <phoneticPr fontId="3"/>
  </si>
  <si>
    <t>S27</t>
  </si>
  <si>
    <t>SATOUMIの推進（持続可能な開発のため地域振興と海洋の保全）</t>
    <phoneticPr fontId="3"/>
  </si>
  <si>
    <t>国立大学法人　香川大学</t>
  </si>
  <si>
    <t>SATOUMI　の推進（持続可能な開発のため地域振興と海洋の保全）</t>
  </si>
  <si>
    <t>Promoción de SATOUMI (conservación de los océanos, recursos marítimos y la promoción local para el desarrollo sustentable)</t>
    <phoneticPr fontId="3"/>
  </si>
  <si>
    <t>Promotion of SATOUMI initiative 
(Rulal Development　For sustainably  use the　Ocean)</t>
  </si>
  <si>
    <t xml:space="preserve">ウェブサイトアドレス（日・英）：https://www.kagawa-u.ac.jp
</t>
  </si>
  <si>
    <t>尾上　能久</t>
  </si>
  <si>
    <t>Onoe.Yoshihisa</t>
  </si>
  <si>
    <t>Onoe.Yoshihisa＠kagawa-u.ac.jp</t>
  </si>
  <si>
    <t>S20</t>
  </si>
  <si>
    <t>寒冷条件下での自然環境保全を目指したバイオ複合材料の調査研究</t>
  </si>
  <si>
    <t>Investigación y Edificación de Materiales Biocompuestos en Climas Fríos con el Objetivo de Conservar el Medio Ambiente Natural</t>
    <phoneticPr fontId="3"/>
  </si>
  <si>
    <t>Research and edification on  bio-composite materials in cold weather aiming the conservation of natural environment</t>
  </si>
  <si>
    <t>C34</t>
  </si>
  <si>
    <t>沖縄のツーリズム・ストラテジー</t>
    <phoneticPr fontId="3"/>
  </si>
  <si>
    <t>Estrategia de Turismo de Okinawa</t>
    <phoneticPr fontId="3"/>
  </si>
  <si>
    <t>S28</t>
  </si>
  <si>
    <t>沖縄
OKINAWA</t>
  </si>
  <si>
    <t>Diseño Arquitectónico (diseño, estructura y equipamientos)</t>
    <phoneticPr fontId="3"/>
  </si>
  <si>
    <t>S29</t>
  </si>
  <si>
    <t>花卉園芸の栽培技術及びグリーンアレンジメント技術研修</t>
    <phoneticPr fontId="3"/>
  </si>
  <si>
    <t>Capacitación de Técnica del Cultivo para Huertas Florales y Arreglos Florales</t>
    <phoneticPr fontId="3"/>
  </si>
  <si>
    <t>S33</t>
  </si>
  <si>
    <t>映像コンテンツ制作技術</t>
  </si>
  <si>
    <t>1～2</t>
  </si>
  <si>
    <t>Tecnología de Producción de Contenidos de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</si>
</sst>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m/d"/>
    <numFmt numFmtId="178" formatCode="yyyy/m/d;@"/>
  </numFmts>
  <fonts count="19">
    <font>
      <sz val="12"/>
      <color theme="1"/>
      <name val="MS ゴシック"/>
      <family val="2"/>
      <charset val="128"/>
    </font>
    <font>
      <sz val="12"/>
      <color theme="1"/>
      <name val="MS ゴシック"/>
      <family val="2"/>
      <charset val="128"/>
    </font>
    <font>
      <b/>
      <sz val="12"/>
      <color theme="0"/>
      <name val="MS ゴシック"/>
      <family val="2"/>
      <charset val="128"/>
    </font>
    <font>
      <sz val="6"/>
      <name val="MS ゴシック"/>
      <family val="2"/>
      <charset val="128"/>
    </font>
    <font>
      <sz val="6"/>
      <name val="游ゴシック"/>
      <family val="3"/>
      <charset val="128"/>
      <scheme val="minor"/>
    </font>
    <font>
      <sz val="11"/>
      <color theme="1"/>
      <name val="游ゴシック"/>
      <family val="2"/>
      <scheme val="minor"/>
    </font>
    <font>
      <sz val="14"/>
      <color rgb="FF000000"/>
      <name val="ＭＳ Ｐゴシック"/>
      <family val="3"/>
      <charset val="128"/>
    </font>
    <font>
      <sz val="10"/>
      <color theme="1"/>
      <name val="ＭＳ ゴシック"/>
      <family val="3"/>
      <charset val="128"/>
    </font>
    <font>
      <sz val="11"/>
      <color theme="1"/>
      <name val="游ゴシック"/>
      <family val="3"/>
      <charset val="128"/>
      <scheme val="minor"/>
    </font>
    <font>
      <u/>
      <sz val="12"/>
      <color theme="10"/>
      <name val="MS ゴシック"/>
      <family val="2"/>
      <charset val="128"/>
    </font>
    <font>
      <b/>
      <sz val="16"/>
      <name val="ＭＳ ゴシック"/>
      <family val="3"/>
      <charset val="128"/>
    </font>
    <font>
      <b/>
      <sz val="16"/>
      <color theme="1"/>
      <name val="MS ゴシック"/>
      <family val="3"/>
      <charset val="128"/>
    </font>
    <font>
      <b/>
      <sz val="12"/>
      <name val="ＭＳ ゴシック"/>
      <family val="3"/>
      <charset val="128"/>
    </font>
    <font>
      <b/>
      <u/>
      <sz val="18"/>
      <color theme="1"/>
      <name val="MS ゴシック"/>
      <family val="3"/>
      <charset val="128"/>
    </font>
    <font>
      <sz val="12"/>
      <color theme="1"/>
      <name val="ＭＳ ゴシック"/>
      <family val="3"/>
      <charset val="128"/>
    </font>
    <font>
      <sz val="12"/>
      <color theme="1"/>
      <name val="MS ゴシック"/>
      <family val="3"/>
      <charset val="128"/>
    </font>
    <font>
      <b/>
      <sz val="10"/>
      <color theme="0"/>
      <name val="ＭＳ ゴシック"/>
      <family val="3"/>
      <charset val="128"/>
    </font>
    <font>
      <b/>
      <sz val="12"/>
      <color theme="0"/>
      <name val="ＭＳ ゴシック"/>
      <family val="3"/>
      <charset val="128"/>
    </font>
    <font>
      <b/>
      <sz val="10"/>
      <color rgb="FF0070C0"/>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rgb="FFCCECFF"/>
        <bgColor rgb="FF000000"/>
      </patternFill>
    </fill>
    <fill>
      <patternFill patternType="solid">
        <fgColor rgb="FFFFC000"/>
        <bgColor indexed="64"/>
      </patternFill>
    </fill>
    <fill>
      <patternFill patternType="solid">
        <fgColor theme="9"/>
        <bgColor indexed="64"/>
      </patternFill>
    </fill>
    <fill>
      <patternFill patternType="solid">
        <fgColor rgb="FF00FF00"/>
        <bgColor indexed="64"/>
      </patternFill>
    </fill>
  </fills>
  <borders count="33">
    <border>
      <left/>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bottom style="thin">
        <color indexed="64"/>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0" fontId="9" fillId="0" borderId="0" applyNumberFormat="0" applyFill="0" applyBorder="0" applyAlignment="0" applyProtection="0">
      <alignment vertical="center"/>
    </xf>
    <xf numFmtId="38" fontId="5" fillId="0" borderId="0" applyFont="0" applyFill="0" applyBorder="0" applyAlignment="0" applyProtection="0">
      <alignment vertical="center"/>
    </xf>
  </cellStyleXfs>
  <cellXfs count="111">
    <xf numFmtId="0" fontId="0" fillId="0" borderId="0" xfId="0">
      <alignment vertical="center"/>
    </xf>
    <xf numFmtId="0" fontId="1" fillId="0" borderId="0" xfId="1">
      <alignment vertical="center"/>
    </xf>
    <xf numFmtId="0" fontId="5" fillId="0" borderId="0" xfId="2"/>
    <xf numFmtId="0" fontId="1" fillId="2" borderId="0" xfId="1" applyFill="1">
      <alignment vertical="center"/>
    </xf>
    <xf numFmtId="0" fontId="2" fillId="3" borderId="4" xfId="1" applyFont="1" applyFill="1" applyBorder="1">
      <alignment vertical="center"/>
    </xf>
    <xf numFmtId="0" fontId="2" fillId="3" borderId="5" xfId="1" applyFont="1" applyFill="1" applyBorder="1" applyAlignment="1">
      <alignment vertical="center" wrapText="1"/>
    </xf>
    <xf numFmtId="0" fontId="2" fillId="3" borderId="5" xfId="1" applyFont="1" applyFill="1" applyBorder="1">
      <alignment vertical="center"/>
    </xf>
    <xf numFmtId="0" fontId="2" fillId="3" borderId="6" xfId="1" applyFont="1" applyFill="1" applyBorder="1">
      <alignment vertical="center"/>
    </xf>
    <xf numFmtId="0" fontId="0" fillId="4" borderId="4" xfId="1" applyFont="1" applyFill="1" applyBorder="1">
      <alignment vertical="center"/>
    </xf>
    <xf numFmtId="0" fontId="0" fillId="4" borderId="5" xfId="1" applyFont="1" applyFill="1" applyBorder="1">
      <alignment vertical="center"/>
    </xf>
    <xf numFmtId="176" fontId="0" fillId="4" borderId="5" xfId="1" applyNumberFormat="1" applyFont="1" applyFill="1" applyBorder="1">
      <alignment vertical="center"/>
    </xf>
    <xf numFmtId="0" fontId="0" fillId="4" borderId="6" xfId="1" applyFont="1" applyFill="1" applyBorder="1">
      <alignment vertical="center"/>
    </xf>
    <xf numFmtId="0" fontId="0" fillId="0" borderId="4" xfId="1" applyFont="1" applyBorder="1">
      <alignment vertical="center"/>
    </xf>
    <xf numFmtId="0" fontId="0" fillId="0" borderId="5" xfId="1" applyFont="1" applyBorder="1">
      <alignment vertical="center"/>
    </xf>
    <xf numFmtId="176" fontId="0" fillId="0" borderId="5" xfId="1" applyNumberFormat="1" applyFont="1" applyBorder="1">
      <alignment vertical="center"/>
    </xf>
    <xf numFmtId="0" fontId="0" fillId="0" borderId="6" xfId="1" applyFont="1" applyBorder="1">
      <alignment vertical="center"/>
    </xf>
    <xf numFmtId="177" fontId="0" fillId="4" borderId="5" xfId="1" applyNumberFormat="1" applyFont="1" applyFill="1" applyBorder="1">
      <alignment vertical="center"/>
    </xf>
    <xf numFmtId="177" fontId="0" fillId="0" borderId="5" xfId="1" applyNumberFormat="1" applyFont="1" applyBorder="1">
      <alignment vertical="center"/>
    </xf>
    <xf numFmtId="0" fontId="5" fillId="4" borderId="5" xfId="2" applyFill="1" applyBorder="1"/>
    <xf numFmtId="0" fontId="5" fillId="0" borderId="5" xfId="2" applyBorder="1"/>
    <xf numFmtId="0" fontId="0" fillId="2" borderId="4" xfId="1" applyFont="1" applyFill="1" applyBorder="1">
      <alignment vertical="center"/>
    </xf>
    <xf numFmtId="0" fontId="0" fillId="2" borderId="5" xfId="1" applyFont="1" applyFill="1" applyBorder="1">
      <alignment vertical="center"/>
    </xf>
    <xf numFmtId="0" fontId="5" fillId="2" borderId="5" xfId="2" applyFill="1" applyBorder="1"/>
    <xf numFmtId="178" fontId="0" fillId="4" borderId="5" xfId="1" applyNumberFormat="1" applyFont="1" applyFill="1" applyBorder="1">
      <alignment vertical="center"/>
    </xf>
    <xf numFmtId="14" fontId="0" fillId="0" borderId="5" xfId="1" applyNumberFormat="1" applyFont="1" applyBorder="1">
      <alignment vertical="center"/>
    </xf>
    <xf numFmtId="0" fontId="0" fillId="2" borderId="6" xfId="1" applyFont="1" applyFill="1" applyBorder="1">
      <alignment vertical="center"/>
    </xf>
    <xf numFmtId="0" fontId="0" fillId="4" borderId="1" xfId="1" applyFont="1" applyFill="1" applyBorder="1">
      <alignment vertical="center"/>
    </xf>
    <xf numFmtId="0" fontId="0" fillId="4" borderId="2" xfId="1" applyFont="1" applyFill="1" applyBorder="1">
      <alignment vertical="center"/>
    </xf>
    <xf numFmtId="176" fontId="0" fillId="4" borderId="2" xfId="1" applyNumberFormat="1" applyFont="1" applyFill="1" applyBorder="1">
      <alignment vertical="center"/>
    </xf>
    <xf numFmtId="177" fontId="0" fillId="4" borderId="2" xfId="1" applyNumberFormat="1" applyFont="1" applyFill="1" applyBorder="1">
      <alignment vertical="center"/>
    </xf>
    <xf numFmtId="0" fontId="0" fillId="4" borderId="7" xfId="1" applyFont="1" applyFill="1" applyBorder="1">
      <alignment vertical="center"/>
    </xf>
    <xf numFmtId="0" fontId="7" fillId="0" borderId="0" xfId="0" applyFont="1" applyAlignment="1">
      <alignment vertical="center" wrapText="1"/>
    </xf>
    <xf numFmtId="0" fontId="1" fillId="4" borderId="1" xfId="1" applyFill="1" applyBorder="1">
      <alignment vertical="center"/>
    </xf>
    <xf numFmtId="0" fontId="1" fillId="4" borderId="2" xfId="1" applyFill="1" applyBorder="1">
      <alignment vertical="center"/>
    </xf>
    <xf numFmtId="0" fontId="8" fillId="4" borderId="2" xfId="0" applyFont="1" applyFill="1" applyBorder="1" applyAlignment="1"/>
    <xf numFmtId="0" fontId="1" fillId="4" borderId="2" xfId="1" applyFill="1" applyBorder="1" applyAlignment="1">
      <alignment horizontal="right" vertical="center"/>
    </xf>
    <xf numFmtId="176" fontId="1" fillId="4" borderId="2" xfId="1" applyNumberFormat="1" applyFill="1" applyBorder="1">
      <alignment vertical="center"/>
    </xf>
    <xf numFmtId="0" fontId="1" fillId="4" borderId="7" xfId="1" applyFill="1" applyBorder="1">
      <alignment vertical="center"/>
    </xf>
    <xf numFmtId="0" fontId="0" fillId="0" borderId="0" xfId="0" applyAlignment="1">
      <alignment vertical="center" wrapText="1"/>
    </xf>
    <xf numFmtId="0" fontId="13" fillId="0" borderId="0" xfId="0" applyFont="1">
      <alignment vertical="center"/>
    </xf>
    <xf numFmtId="49" fontId="14" fillId="0" borderId="11" xfId="1" applyNumberFormat="1" applyFont="1" applyBorder="1" applyAlignment="1">
      <alignment horizontal="center" vertical="center" wrapText="1"/>
    </xf>
    <xf numFmtId="0" fontId="14" fillId="0" borderId="8" xfId="0" applyFont="1" applyBorder="1" applyAlignment="1">
      <alignment vertical="center" wrapText="1"/>
    </xf>
    <xf numFmtId="0" fontId="14" fillId="0" borderId="8" xfId="1" applyFont="1" applyBorder="1" applyAlignment="1">
      <alignment horizontal="center" vertical="center" wrapText="1"/>
    </xf>
    <xf numFmtId="176" fontId="14" fillId="0" borderId="8" xfId="1"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0" fontId="14" fillId="0" borderId="8" xfId="0" applyFont="1" applyBorder="1" applyAlignment="1">
      <alignment horizontal="center" vertical="center" wrapText="1"/>
    </xf>
    <xf numFmtId="176" fontId="14" fillId="0" borderId="8" xfId="0" applyNumberFormat="1" applyFont="1" applyBorder="1" applyAlignment="1">
      <alignment horizontal="center" vertical="center" wrapText="1"/>
    </xf>
    <xf numFmtId="0" fontId="14" fillId="0" borderId="8" xfId="1" applyFont="1" applyBorder="1" applyAlignment="1">
      <alignment vertical="center" wrapText="1"/>
    </xf>
    <xf numFmtId="49" fontId="14" fillId="0" borderId="16" xfId="1" applyNumberFormat="1" applyFont="1" applyBorder="1" applyAlignment="1">
      <alignment horizontal="center" vertical="center" wrapText="1"/>
    </xf>
    <xf numFmtId="0" fontId="14" fillId="0" borderId="17" xfId="1" applyFont="1" applyBorder="1" applyAlignment="1">
      <alignment vertical="center" wrapText="1"/>
    </xf>
    <xf numFmtId="0" fontId="14" fillId="0" borderId="17" xfId="1" applyFont="1" applyBorder="1" applyAlignment="1">
      <alignment horizontal="center" vertical="center" wrapText="1"/>
    </xf>
    <xf numFmtId="176" fontId="14" fillId="0" borderId="17" xfId="1" applyNumberFormat="1" applyFont="1" applyBorder="1" applyAlignment="1">
      <alignment horizontal="center" vertical="center" wrapText="1"/>
    </xf>
    <xf numFmtId="176" fontId="14" fillId="0" borderId="8" xfId="0" applyNumberFormat="1" applyFont="1" applyBorder="1" applyAlignment="1">
      <alignment vertical="center" wrapText="1"/>
    </xf>
    <xf numFmtId="49" fontId="14" fillId="0" borderId="19" xfId="1" applyNumberFormat="1" applyFont="1" applyBorder="1" applyAlignment="1">
      <alignment horizontal="center" vertical="center" wrapText="1"/>
    </xf>
    <xf numFmtId="0" fontId="14" fillId="0" borderId="18" xfId="0" applyFont="1" applyBorder="1" applyAlignment="1">
      <alignment vertical="center" wrapText="1"/>
    </xf>
    <xf numFmtId="0" fontId="14" fillId="0" borderId="18" xfId="1" applyFont="1" applyBorder="1" applyAlignment="1">
      <alignment horizontal="center" vertical="center" wrapText="1"/>
    </xf>
    <xf numFmtId="176" fontId="14" fillId="0" borderId="18" xfId="1" applyNumberFormat="1" applyFont="1" applyBorder="1" applyAlignment="1">
      <alignment horizontal="center" vertical="center" wrapText="1"/>
    </xf>
    <xf numFmtId="49" fontId="14" fillId="0" borderId="13" xfId="1" applyNumberFormat="1" applyFont="1" applyBorder="1" applyAlignment="1">
      <alignment horizontal="center" vertical="center" wrapText="1"/>
    </xf>
    <xf numFmtId="0" fontId="14" fillId="0" borderId="14" xfId="0" applyFont="1" applyBorder="1" applyAlignment="1">
      <alignment vertical="center" wrapText="1"/>
    </xf>
    <xf numFmtId="0" fontId="14" fillId="0" borderId="14" xfId="1" applyFont="1" applyBorder="1" applyAlignment="1">
      <alignment horizontal="center" vertical="center" wrapText="1"/>
    </xf>
    <xf numFmtId="176" fontId="14" fillId="0" borderId="14" xfId="1" applyNumberFormat="1" applyFont="1" applyBorder="1" applyAlignment="1">
      <alignment horizontal="center" vertical="center" wrapText="1"/>
    </xf>
    <xf numFmtId="0" fontId="12" fillId="6" borderId="20" xfId="0" applyFont="1" applyFill="1" applyBorder="1" applyAlignment="1">
      <alignment horizontal="center" vertical="center" wrapText="1"/>
    </xf>
    <xf numFmtId="0" fontId="12" fillId="6" borderId="21" xfId="0" applyFont="1" applyFill="1" applyBorder="1" applyAlignment="1">
      <alignment horizontal="center" vertical="center" wrapText="1"/>
    </xf>
    <xf numFmtId="176" fontId="14" fillId="0" borderId="25" xfId="1" applyNumberFormat="1" applyFont="1" applyBorder="1" applyAlignment="1">
      <alignment horizontal="left" vertical="center" wrapText="1"/>
    </xf>
    <xf numFmtId="0" fontId="14" fillId="0" borderId="25" xfId="0" applyFont="1" applyBorder="1" applyAlignment="1">
      <alignment vertical="center" wrapText="1"/>
    </xf>
    <xf numFmtId="0" fontId="15" fillId="0" borderId="25" xfId="1" applyFont="1" applyBorder="1" applyAlignment="1">
      <alignment vertical="center" wrapText="1"/>
    </xf>
    <xf numFmtId="0" fontId="1" fillId="0" borderId="25" xfId="1" applyBorder="1" applyAlignment="1">
      <alignment vertical="center" wrapText="1"/>
    </xf>
    <xf numFmtId="0" fontId="14" fillId="0" borderId="25" xfId="1" applyFont="1" applyBorder="1" applyAlignment="1">
      <alignment vertical="center" wrapText="1"/>
    </xf>
    <xf numFmtId="0" fontId="15" fillId="0" borderId="26" xfId="1" applyFont="1" applyBorder="1" applyAlignment="1">
      <alignment vertical="center" wrapText="1"/>
    </xf>
    <xf numFmtId="0" fontId="1" fillId="0" borderId="27" xfId="1" applyBorder="1" applyAlignment="1">
      <alignment vertical="center" wrapText="1"/>
    </xf>
    <xf numFmtId="0" fontId="1" fillId="0" borderId="28" xfId="1" applyBorder="1" applyAlignment="1">
      <alignment vertical="center" wrapText="1"/>
    </xf>
    <xf numFmtId="0" fontId="0" fillId="0" borderId="8" xfId="0" applyBorder="1" applyAlignment="1">
      <alignment vertical="center" wrapText="1"/>
    </xf>
    <xf numFmtId="0" fontId="17" fillId="7" borderId="20"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6" fillId="7" borderId="22" xfId="0" applyFont="1" applyFill="1" applyBorder="1" applyAlignment="1">
      <alignment horizontal="center" vertical="center" wrapText="1"/>
    </xf>
    <xf numFmtId="49" fontId="0" fillId="0" borderId="11" xfId="0" applyNumberFormat="1" applyBorder="1">
      <alignment vertical="center"/>
    </xf>
    <xf numFmtId="0" fontId="0" fillId="0" borderId="12" xfId="0" applyBorder="1" applyAlignment="1">
      <alignment vertical="center" wrapText="1"/>
    </xf>
    <xf numFmtId="49" fontId="0" fillId="0" borderId="13" xfId="0" applyNumberFormat="1" applyBorder="1">
      <alignment vertical="center"/>
    </xf>
    <xf numFmtId="0" fontId="0" fillId="0" borderId="14" xfId="0" applyBorder="1" applyAlignment="1">
      <alignment vertical="center" wrapText="1"/>
    </xf>
    <xf numFmtId="0" fontId="0" fillId="0" borderId="15" xfId="0" applyBorder="1" applyAlignment="1">
      <alignment vertical="center" wrapText="1"/>
    </xf>
    <xf numFmtId="0" fontId="11" fillId="2" borderId="9"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0" borderId="0" xfId="0" applyAlignment="1">
      <alignment horizontal="center" vertical="center"/>
    </xf>
    <xf numFmtId="0" fontId="12" fillId="6" borderId="30" xfId="0" applyFont="1" applyFill="1" applyBorder="1" applyAlignment="1">
      <alignment horizontal="center" vertical="center" wrapText="1"/>
    </xf>
    <xf numFmtId="176" fontId="14" fillId="0" borderId="12" xfId="1" applyNumberFormat="1" applyFont="1" applyBorder="1" applyAlignment="1">
      <alignment horizontal="center" vertical="center" wrapText="1"/>
    </xf>
    <xf numFmtId="0" fontId="14" fillId="0" borderId="12" xfId="0" applyFont="1" applyBorder="1" applyAlignment="1">
      <alignment horizontal="center" vertical="center" wrapText="1"/>
    </xf>
    <xf numFmtId="0" fontId="15" fillId="0" borderId="12" xfId="1" applyFont="1" applyBorder="1" applyAlignment="1">
      <alignment horizontal="center" vertical="center" wrapText="1"/>
    </xf>
    <xf numFmtId="0" fontId="1" fillId="0" borderId="12" xfId="1" applyBorder="1" applyAlignment="1">
      <alignment horizontal="center" vertical="center" wrapText="1"/>
    </xf>
    <xf numFmtId="0" fontId="14" fillId="0" borderId="12" xfId="1" applyFont="1" applyBorder="1" applyAlignment="1">
      <alignment horizontal="center" vertical="center" wrapText="1"/>
    </xf>
    <xf numFmtId="0" fontId="15" fillId="0" borderId="31" xfId="1" applyFont="1" applyBorder="1" applyAlignment="1">
      <alignment horizontal="center" vertical="center" wrapText="1"/>
    </xf>
    <xf numFmtId="0" fontId="1" fillId="0" borderId="32" xfId="1" applyBorder="1" applyAlignment="1">
      <alignment horizontal="center" vertical="center" wrapText="1"/>
    </xf>
    <xf numFmtId="0" fontId="1" fillId="0" borderId="15" xfId="1" applyBorder="1" applyAlignment="1">
      <alignment horizontal="center" vertical="center" wrapText="1"/>
    </xf>
    <xf numFmtId="0" fontId="0" fillId="0" borderId="0" xfId="0" applyAlignment="1">
      <alignment horizontal="center" vertical="center" wrapText="1"/>
    </xf>
    <xf numFmtId="0" fontId="18" fillId="8" borderId="21" xfId="0" applyFont="1" applyFill="1" applyBorder="1" applyAlignment="1">
      <alignment horizontal="center" vertical="center" wrapText="1"/>
    </xf>
    <xf numFmtId="0" fontId="9" fillId="0" borderId="8" xfId="3" applyBorder="1" applyAlignment="1">
      <alignment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5" borderId="3" xfId="0" applyFont="1" applyFill="1" applyBorder="1" applyAlignment="1">
      <alignment vertical="center"/>
    </xf>
  </cellXfs>
  <cellStyles count="5">
    <cellStyle name="Hyperlink" xfId="3" xr:uid="{00000000-000B-0000-0000-000008000000}"/>
    <cellStyle name="桁区切り 2" xfId="4" xr:uid="{0F50D63B-D7CA-469E-AC96-AF0B1A48145E}"/>
    <cellStyle name="標準" xfId="0" builtinId="0"/>
    <cellStyle name="標準 2" xfId="2" xr:uid="{BD25C162-18B5-435C-9284-BD2AB7C34F60}"/>
    <cellStyle name="標準 3" xfId="1" xr:uid="{5B48587D-59D6-428C-862F-167ADE622ECD}"/>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nedrive-yokohamacenter_jica_go_jp/Documents/425_&#27178;&#27996;&#12475;&#12531;&#12479;&#12540;/2_&#37096;&#20869;&#20840;&#21729;/110_&#30740;&#20462;&#26989;&#21209;&#35506;/14_&#30740;&#20462;&#12467;&#12540;&#12473;(&#26085;&#31995;)/1.%20&#26085;&#31995;&#30740;&#20462;/2024&#24180;&#24230;/1.&#26085;&#31995;&#31038;&#20250;&#30740;&#20462;/02.%20&#25552;&#26696;&#21215;&#38598;&#12539;&#23529;&#26619;/05_&#19977;&#27425;&#23529;&#26619;/&#27770;&#35009;&#28155;&#20184;/&#37325;&#35079;&#21453;&#26144;_&#9733;&#26368;&#26032;&#29256;_2024&#24180;&#24230;&#26085;&#31995;&#31038;&#20250;&#30740;&#20462;&#25552;&#26696;2&#27425;&#23529;&#26619;&#29992;_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抽出"/>
      <sheetName val="マスター"/>
      <sheetName val="二次審査項目"/>
      <sheetName val="二次審査"/>
      <sheetName val="判定別"/>
      <sheetName val="複数年度削除１"/>
      <sheetName val="コース番号付番"/>
      <sheetName val="oldコース番号付番"/>
      <sheetName val="応募者用(ピボット)"/>
      <sheetName val="複数年度削除"/>
      <sheetName val="外務省マスター"/>
      <sheetName val="old外務省提出マスター"/>
      <sheetName val="2023採択案件(外務省提出)"/>
      <sheetName val="日本語レベル(ピボット)"/>
      <sheetName val="応募者用"/>
      <sheetName val="日本語レベル(貼り付け）"/>
      <sheetName val="2024年度日系社会研修員受入事業 提案募集要項"/>
      <sheetName val="不採択"/>
      <sheetName val="審査項目判定別"/>
      <sheetName val="2018-23実績"/>
      <sheetName val="在外ニーズ調査結果マスタ"/>
      <sheetName val="帯広"/>
      <sheetName val="沖縄"/>
      <sheetName val="横浜"/>
      <sheetName val="関西"/>
      <sheetName val="九州"/>
      <sheetName val="札幌"/>
      <sheetName val="四国"/>
      <sheetName val="中国"/>
      <sheetName val="東北"/>
      <sheetName val="北陸"/>
      <sheetName val="時期vs分野"/>
      <sheetName val="オリジナル"/>
      <sheetName val="分析①（センター内類似コース）"/>
      <sheetName val="①左記結果"/>
      <sheetName val="①想定"/>
      <sheetName val="②想定"/>
      <sheetName val="分析③（経費）"/>
      <sheetName val="分析④（ニーズ反映）"/>
      <sheetName val="ニーズなし"/>
      <sheetName val="ニーズ○1つ"/>
      <sheetName val="④想定"/>
      <sheetName val="分析⑤（個別・集団）"/>
    </sheetNames>
    <sheetDataSet>
      <sheetData sheetId="0"/>
      <sheetData sheetId="1"/>
      <sheetData sheetId="2"/>
      <sheetData sheetId="3"/>
      <sheetData sheetId="4"/>
      <sheetData sheetId="5"/>
      <sheetData sheetId="6">
        <row r="3">
          <cell r="A3">
            <v>1</v>
          </cell>
          <cell r="B3" t="str">
            <v>音楽リハビリ・プログラム</v>
          </cell>
          <cell r="C3" t="str">
            <v>C4</v>
          </cell>
          <cell r="D3" t="str">
            <v>C4</v>
          </cell>
          <cell r="E3" t="str">
            <v>株式会社ゆらリズム</v>
          </cell>
          <cell r="G3" t="str">
            <v>継続</v>
          </cell>
          <cell r="H3" t="str">
            <v>合格</v>
          </cell>
          <cell r="I3" t="str">
            <v>採択を希望する</v>
          </cell>
          <cell r="J3" t="str">
            <v>集団</v>
          </cell>
          <cell r="K3" t="str">
            <v>下半期</v>
          </cell>
          <cell r="L3" t="str">
            <v>1ヶ月</v>
          </cell>
          <cell r="M3">
            <v>6</v>
          </cell>
          <cell r="N3">
            <v>3214000</v>
          </cell>
          <cell r="O3">
            <v>8025000</v>
          </cell>
        </row>
        <row r="4">
          <cell r="A4">
            <v>2</v>
          </cell>
          <cell r="B4" t="str">
            <v>地域保健医療福祉－病院から地域へ多職種によるチーム医療福祉</v>
          </cell>
          <cell r="C4" t="str">
            <v>C6</v>
          </cell>
          <cell r="D4" t="str">
            <v>C6</v>
          </cell>
          <cell r="E4" t="str">
            <v>佐久大学</v>
          </cell>
          <cell r="G4" t="str">
            <v>継続</v>
          </cell>
          <cell r="H4" t="str">
            <v>合格</v>
          </cell>
          <cell r="I4" t="str">
            <v>採択を希望する</v>
          </cell>
          <cell r="J4" t="str">
            <v>集団</v>
          </cell>
          <cell r="K4" t="str">
            <v>下半期</v>
          </cell>
          <cell r="L4" t="str">
            <v>1ヶ月</v>
          </cell>
          <cell r="M4">
            <v>8</v>
          </cell>
          <cell r="N4">
            <v>5125000</v>
          </cell>
          <cell r="O4">
            <v>11271000</v>
          </cell>
        </row>
        <row r="5">
          <cell r="A5">
            <v>3</v>
          </cell>
          <cell r="B5" t="str">
            <v>太鼓の技術認定及び指導者育成</v>
          </cell>
          <cell r="C5" t="str">
            <v>C7</v>
          </cell>
          <cell r="D5" t="str">
            <v>C7</v>
          </cell>
          <cell r="E5" t="str">
            <v>日本太鼓財団</v>
          </cell>
          <cell r="G5" t="str">
            <v>継続</v>
          </cell>
          <cell r="H5" t="str">
            <v>合格</v>
          </cell>
          <cell r="I5" t="str">
            <v>採択必須かは要検討</v>
          </cell>
          <cell r="J5" t="str">
            <v>集団</v>
          </cell>
          <cell r="K5" t="str">
            <v>下半期</v>
          </cell>
          <cell r="L5" t="str">
            <v>2ヶ月</v>
          </cell>
          <cell r="M5">
            <v>6</v>
          </cell>
          <cell r="N5">
            <v>7499000</v>
          </cell>
          <cell r="O5">
            <v>11928000</v>
          </cell>
        </row>
        <row r="6">
          <cell r="A6">
            <v>4</v>
          </cell>
          <cell r="B6" t="str">
            <v>日本文化活動コーディネーター育成（基礎）</v>
          </cell>
          <cell r="C6" t="str">
            <v>C9</v>
          </cell>
          <cell r="D6" t="str">
            <v>C9</v>
          </cell>
          <cell r="E6" t="str">
            <v>公益財団法　海外日系協会</v>
          </cell>
          <cell r="G6" t="str">
            <v>継続</v>
          </cell>
          <cell r="H6" t="str">
            <v>不合格</v>
          </cell>
          <cell r="I6" t="str">
            <v>採択を特に希望しない</v>
          </cell>
          <cell r="J6" t="str">
            <v>集団</v>
          </cell>
          <cell r="K6" t="str">
            <v>上半期</v>
          </cell>
          <cell r="L6" t="str">
            <v>1ヶ月</v>
          </cell>
          <cell r="M6">
            <v>6</v>
          </cell>
          <cell r="N6">
            <v>5588000</v>
          </cell>
          <cell r="O6">
            <v>11474000</v>
          </cell>
        </row>
        <row r="7">
          <cell r="A7">
            <v>5</v>
          </cell>
          <cell r="B7" t="str">
            <v>持続可能な日系団体運営管理</v>
          </cell>
          <cell r="C7" t="str">
            <v>C11</v>
          </cell>
          <cell r="D7" t="str">
            <v>C11</v>
          </cell>
          <cell r="E7" t="str">
            <v>公益財団法　海外日系協会</v>
          </cell>
          <cell r="G7" t="str">
            <v>継続</v>
          </cell>
          <cell r="H7" t="str">
            <v>合格</v>
          </cell>
          <cell r="I7" t="str">
            <v>複数年度採択案件のため</v>
          </cell>
          <cell r="J7" t="str">
            <v>集団</v>
          </cell>
          <cell r="K7" t="str">
            <v>下半期</v>
          </cell>
          <cell r="L7" t="str">
            <v>1ヶ月</v>
          </cell>
          <cell r="M7">
            <v>6</v>
          </cell>
          <cell r="N7">
            <v>5588000</v>
          </cell>
          <cell r="O7">
            <v>10204000</v>
          </cell>
        </row>
        <row r="8">
          <cell r="A8">
            <v>6</v>
          </cell>
          <cell r="B8" t="str">
            <v>着物を通じた日系社会活性化</v>
          </cell>
          <cell r="C8" t="str">
            <v>C12</v>
          </cell>
          <cell r="D8" t="str">
            <v>C12</v>
          </cell>
          <cell r="E8" t="str">
            <v>公益財団法　海外日系協会</v>
          </cell>
          <cell r="G8" t="str">
            <v>継続</v>
          </cell>
          <cell r="H8" t="str">
            <v>合格</v>
          </cell>
          <cell r="I8" t="str">
            <v>複数年度採択として採択されている</v>
          </cell>
          <cell r="J8" t="str">
            <v>集団</v>
          </cell>
          <cell r="K8" t="str">
            <v>下半期</v>
          </cell>
          <cell r="L8" t="str">
            <v>1ヶ月</v>
          </cell>
          <cell r="M8">
            <v>6</v>
          </cell>
          <cell r="N8">
            <v>6706000</v>
          </cell>
          <cell r="O8">
            <v>13148000</v>
          </cell>
        </row>
        <row r="9">
          <cell r="A9">
            <v>7</v>
          </cell>
          <cell r="B9" t="str">
            <v>改善と5S</v>
          </cell>
          <cell r="C9" t="str">
            <v>C13</v>
          </cell>
          <cell r="D9" t="str">
            <v>C13</v>
          </cell>
          <cell r="E9" t="str">
            <v>JICE</v>
          </cell>
          <cell r="G9" t="str">
            <v>継続</v>
          </cell>
          <cell r="H9" t="str">
            <v>合格</v>
          </cell>
          <cell r="I9" t="str">
            <v>採択を希望する</v>
          </cell>
          <cell r="J9" t="str">
            <v>集団</v>
          </cell>
          <cell r="K9" t="str">
            <v>上半期</v>
          </cell>
          <cell r="L9" t="str">
            <v>1ヶ月</v>
          </cell>
          <cell r="M9">
            <v>12</v>
          </cell>
          <cell r="N9">
            <v>3575000</v>
          </cell>
          <cell r="O9">
            <v>19085000</v>
          </cell>
        </row>
        <row r="10">
          <cell r="A10">
            <v>8</v>
          </cell>
          <cell r="B10" t="str">
            <v>起業・後継者のための経営力強化</v>
          </cell>
          <cell r="C10" t="str">
            <v>C14</v>
          </cell>
          <cell r="D10" t="str">
            <v>C14</v>
          </cell>
          <cell r="E10" t="str">
            <v>一般財団法　日本国際協力センター</v>
          </cell>
          <cell r="G10" t="str">
            <v>継続</v>
          </cell>
          <cell r="H10" t="str">
            <v>合格</v>
          </cell>
          <cell r="I10" t="str">
            <v>採択を希望する</v>
          </cell>
          <cell r="J10" t="str">
            <v>集団</v>
          </cell>
          <cell r="K10" t="str">
            <v>上半期</v>
          </cell>
          <cell r="L10" t="str">
            <v>1ヶ月</v>
          </cell>
          <cell r="M10">
            <v>12</v>
          </cell>
          <cell r="N10">
            <v>3634000</v>
          </cell>
          <cell r="O10">
            <v>10451000</v>
          </cell>
        </row>
        <row r="11">
          <cell r="A11">
            <v>9</v>
          </cell>
          <cell r="B11" t="str">
            <v>日本文化活動コーディネーター育成（応用）</v>
          </cell>
          <cell r="C11" t="str">
            <v>C15</v>
          </cell>
          <cell r="D11" t="str">
            <v>C15</v>
          </cell>
          <cell r="E11" t="str">
            <v>海外日系協会</v>
          </cell>
          <cell r="G11" t="str">
            <v>継続</v>
          </cell>
          <cell r="H11" t="str">
            <v>合格</v>
          </cell>
          <cell r="I11" t="str">
            <v>採択を希望する</v>
          </cell>
          <cell r="J11" t="str">
            <v>集団</v>
          </cell>
          <cell r="K11" t="str">
            <v>下半期</v>
          </cell>
          <cell r="L11" t="str">
            <v>1ヶ月</v>
          </cell>
          <cell r="M11">
            <v>6</v>
          </cell>
          <cell r="N11">
            <v>5588000</v>
          </cell>
          <cell r="O11">
            <v>1113300</v>
          </cell>
        </row>
        <row r="12">
          <cell r="A12">
            <v>10</v>
          </cell>
          <cell r="B12" t="str">
            <v>環境教育指導者養成研修（集団）</v>
          </cell>
          <cell r="C12" t="str">
            <v>C16</v>
          </cell>
          <cell r="D12" t="str">
            <v>C16</v>
          </cell>
          <cell r="E12" t="str">
            <v>キープ協会</v>
          </cell>
          <cell r="G12" t="str">
            <v>継続</v>
          </cell>
          <cell r="H12" t="str">
            <v>合格</v>
          </cell>
          <cell r="I12" t="str">
            <v>採択を希望する</v>
          </cell>
          <cell r="J12" t="str">
            <v>集団</v>
          </cell>
          <cell r="K12" t="str">
            <v>下半期</v>
          </cell>
          <cell r="L12" t="str">
            <v>1ヶ月</v>
          </cell>
          <cell r="M12">
            <v>12</v>
          </cell>
          <cell r="N12">
            <v>5608069</v>
          </cell>
          <cell r="O12">
            <v>13654000</v>
          </cell>
        </row>
        <row r="13">
          <cell r="A13">
            <v>11</v>
          </cell>
          <cell r="B13" t="str">
            <v>農業開発／農村開発</v>
          </cell>
          <cell r="C13" t="str">
            <v>C17</v>
          </cell>
          <cell r="D13" t="str">
            <v>C17</v>
          </cell>
          <cell r="E13" t="str">
            <v>寺子屋</v>
          </cell>
          <cell r="G13" t="str">
            <v>継続</v>
          </cell>
          <cell r="H13" t="str">
            <v>合格</v>
          </cell>
          <cell r="I13" t="str">
            <v>採択必須かは「？」</v>
          </cell>
          <cell r="J13" t="str">
            <v>集団</v>
          </cell>
          <cell r="K13" t="str">
            <v>上半期</v>
          </cell>
          <cell r="L13" t="str">
            <v>1ヶ月</v>
          </cell>
          <cell r="M13">
            <v>10</v>
          </cell>
          <cell r="N13">
            <v>3300000</v>
          </cell>
          <cell r="O13">
            <v>13686000</v>
          </cell>
        </row>
        <row r="14">
          <cell r="A14">
            <v>12</v>
          </cell>
          <cell r="B14" t="str">
            <v>キューバ日系社会活性化</v>
          </cell>
          <cell r="C14" t="str">
            <v>C18</v>
          </cell>
          <cell r="D14" t="str">
            <v>C18</v>
          </cell>
          <cell r="E14" t="str">
            <v>公益財団法　海外日系協会</v>
          </cell>
          <cell r="G14" t="str">
            <v>継続</v>
          </cell>
          <cell r="H14" t="str">
            <v>合格</v>
          </cell>
          <cell r="I14" t="str">
            <v>採択を希望する</v>
          </cell>
          <cell r="J14" t="str">
            <v>集団</v>
          </cell>
          <cell r="K14" t="str">
            <v>上半期</v>
          </cell>
          <cell r="L14" t="str">
            <v>1ヶ月</v>
          </cell>
          <cell r="M14">
            <v>6</v>
          </cell>
          <cell r="N14">
            <v>3984000</v>
          </cell>
          <cell r="O14">
            <v>10579000</v>
          </cell>
        </row>
        <row r="15">
          <cell r="A15">
            <v>13</v>
          </cell>
          <cell r="B15" t="str">
            <v>食を通じた日系団体活性化</v>
          </cell>
          <cell r="C15" t="str">
            <v>C19</v>
          </cell>
          <cell r="D15" t="str">
            <v>C19</v>
          </cell>
          <cell r="E15" t="str">
            <v>海外日系協会</v>
          </cell>
          <cell r="G15" t="str">
            <v>継続</v>
          </cell>
          <cell r="H15" t="str">
            <v>合格</v>
          </cell>
          <cell r="I15" t="str">
            <v>採択を希望する</v>
          </cell>
          <cell r="J15" t="str">
            <v>集団</v>
          </cell>
          <cell r="K15" t="str">
            <v>上半期</v>
          </cell>
          <cell r="L15" t="str">
            <v>1ヶ月</v>
          </cell>
          <cell r="M15">
            <v>6</v>
          </cell>
          <cell r="N15">
            <v>5178000</v>
          </cell>
          <cell r="O15">
            <v>10723000</v>
          </cell>
        </row>
        <row r="16">
          <cell r="A16">
            <v>14</v>
          </cell>
          <cell r="B16" t="str">
            <v>日系継承教育（教師育成Ⅰ）</v>
          </cell>
          <cell r="C16" t="str">
            <v>C21</v>
          </cell>
          <cell r="D16" t="str">
            <v>C21</v>
          </cell>
          <cell r="E16" t="str">
            <v xml:space="preserve"> 海外日系協会</v>
          </cell>
          <cell r="G16" t="str">
            <v>継続</v>
          </cell>
          <cell r="H16" t="str">
            <v>合格</v>
          </cell>
          <cell r="I16" t="str">
            <v>採択を希望する</v>
          </cell>
          <cell r="J16" t="str">
            <v>集団</v>
          </cell>
          <cell r="K16" t="str">
            <v>下半期</v>
          </cell>
          <cell r="L16" t="str">
            <v>5ヶ月（遠隔含む）</v>
          </cell>
          <cell r="M16">
            <v>6</v>
          </cell>
          <cell r="N16">
            <v>8071000</v>
          </cell>
          <cell r="O16">
            <v>19843000</v>
          </cell>
        </row>
        <row r="17">
          <cell r="A17">
            <v>15</v>
          </cell>
          <cell r="B17" t="str">
            <v>日系継承教育（教師育成Ⅱ）</v>
          </cell>
          <cell r="C17" t="str">
            <v>C22</v>
          </cell>
          <cell r="D17" t="str">
            <v>C22</v>
          </cell>
          <cell r="E17" t="str">
            <v xml:space="preserve"> 海外日系協会</v>
          </cell>
          <cell r="G17" t="str">
            <v>継続</v>
          </cell>
          <cell r="H17" t="str">
            <v>合格</v>
          </cell>
          <cell r="I17" t="str">
            <v>採択を希望する</v>
          </cell>
          <cell r="J17" t="str">
            <v>集団</v>
          </cell>
          <cell r="K17" t="str">
            <v>下半期</v>
          </cell>
          <cell r="L17" t="str">
            <v>1ヶ月</v>
          </cell>
          <cell r="M17">
            <v>6</v>
          </cell>
          <cell r="N17">
            <v>5003000</v>
          </cell>
          <cell r="O17">
            <v>10548000</v>
          </cell>
        </row>
        <row r="18">
          <cell r="A18">
            <v>16</v>
          </cell>
          <cell r="B18" t="str">
            <v>日系ネットワーク強化を通じた地域振興</v>
          </cell>
          <cell r="C18" t="str">
            <v>C24</v>
          </cell>
          <cell r="D18" t="str">
            <v>C24</v>
          </cell>
          <cell r="E18" t="str">
            <v>高知希望工程基金会</v>
          </cell>
          <cell r="G18" t="str">
            <v>継続</v>
          </cell>
          <cell r="H18" t="str">
            <v>合格</v>
          </cell>
          <cell r="I18" t="str">
            <v>採択を希望する</v>
          </cell>
          <cell r="J18" t="str">
            <v>集団</v>
          </cell>
          <cell r="K18" t="str">
            <v>下半期</v>
          </cell>
          <cell r="L18" t="str">
            <v>1ヶ月</v>
          </cell>
          <cell r="M18">
            <v>6</v>
          </cell>
          <cell r="N18">
            <v>3159000</v>
          </cell>
          <cell r="O18">
            <v>9603300</v>
          </cell>
        </row>
        <row r="19">
          <cell r="A19">
            <v>17</v>
          </cell>
          <cell r="B19" t="str">
            <v>野球指導者の材育成</v>
          </cell>
          <cell r="C19" t="str">
            <v>C25</v>
          </cell>
          <cell r="D19" t="str">
            <v>C25</v>
          </cell>
          <cell r="E19" t="str">
            <v>高知ファイティングドッグス株式会社</v>
          </cell>
          <cell r="G19" t="str">
            <v>継続</v>
          </cell>
          <cell r="H19" t="str">
            <v>合格</v>
          </cell>
          <cell r="I19" t="str">
            <v>採択を希望する</v>
          </cell>
          <cell r="J19" t="str">
            <v>集団</v>
          </cell>
          <cell r="K19" t="str">
            <v>上半期</v>
          </cell>
          <cell r="L19" t="str">
            <v>1ヶ月</v>
          </cell>
          <cell r="M19">
            <v>6</v>
          </cell>
          <cell r="N19">
            <v>5269000</v>
          </cell>
          <cell r="O19">
            <v>13050000</v>
          </cell>
        </row>
        <row r="20">
          <cell r="A20">
            <v>18</v>
          </cell>
          <cell r="B20" t="str">
            <v>小規模食品ビジネスの開発（食の安全: 調理と管理・製品開発と販売促進・ビジネスモデル開発のためのバックキャスティング）</v>
          </cell>
          <cell r="C20" t="str">
            <v>C26</v>
          </cell>
          <cell r="D20" t="str">
            <v>C26</v>
          </cell>
          <cell r="E20" t="str">
            <v>香川大学</v>
          </cell>
          <cell r="G20" t="str">
            <v>継続</v>
          </cell>
          <cell r="H20" t="str">
            <v>合格</v>
          </cell>
          <cell r="I20" t="str">
            <v>採択を希望する</v>
          </cell>
          <cell r="J20" t="str">
            <v>集団</v>
          </cell>
          <cell r="K20" t="str">
            <v>下半期</v>
          </cell>
          <cell r="L20" t="str">
            <v>1ヶ月</v>
          </cell>
          <cell r="M20">
            <v>10</v>
          </cell>
          <cell r="N20">
            <v>1420617</v>
          </cell>
          <cell r="O20">
            <v>8512695</v>
          </cell>
        </row>
        <row r="21">
          <cell r="A21">
            <v>19</v>
          </cell>
          <cell r="B21" t="str">
            <v>SATOUMI　の推進（持続可能な開発のため地域振興と海洋の保全）</v>
          </cell>
          <cell r="C21" t="str">
            <v>C27</v>
          </cell>
          <cell r="D21" t="str">
            <v>C27</v>
          </cell>
          <cell r="E21" t="str">
            <v>国立大学法　香川大学</v>
          </cell>
          <cell r="G21" t="str">
            <v>継続</v>
          </cell>
          <cell r="H21" t="str">
            <v>合格</v>
          </cell>
          <cell r="I21" t="str">
            <v>採択を希望する</v>
          </cell>
          <cell r="J21" t="str">
            <v>集団</v>
          </cell>
          <cell r="K21" t="str">
            <v>上半期</v>
          </cell>
          <cell r="L21" t="str">
            <v>1ヶ月</v>
          </cell>
          <cell r="M21">
            <v>6</v>
          </cell>
          <cell r="N21">
            <v>947078</v>
          </cell>
          <cell r="O21">
            <v>6483000</v>
          </cell>
        </row>
        <row r="22">
          <cell r="A22">
            <v>20</v>
          </cell>
          <cell r="B22" t="str">
            <v>中小製造業の企業経営者に学ぶ日本の経営管理</v>
          </cell>
          <cell r="C22" t="str">
            <v>C29</v>
          </cell>
          <cell r="D22" t="str">
            <v>C29</v>
          </cell>
          <cell r="E22" t="str">
            <v>特定非営利活動法グローカル四国</v>
          </cell>
          <cell r="G22" t="str">
            <v>継続</v>
          </cell>
          <cell r="H22" t="str">
            <v>合格</v>
          </cell>
          <cell r="I22" t="str">
            <v>採択を希望する</v>
          </cell>
          <cell r="J22" t="str">
            <v>集団</v>
          </cell>
          <cell r="K22" t="str">
            <v>下半期</v>
          </cell>
          <cell r="L22" t="str">
            <v>1ヶ月</v>
          </cell>
          <cell r="M22">
            <v>10</v>
          </cell>
          <cell r="N22">
            <v>2919400</v>
          </cell>
          <cell r="O22">
            <v>8183000</v>
          </cell>
        </row>
        <row r="23">
          <cell r="A23">
            <v>21</v>
          </cell>
          <cell r="B23" t="str">
            <v>「和食」ビジネス振興</v>
          </cell>
          <cell r="C23" t="str">
            <v>C30</v>
          </cell>
          <cell r="D23" t="str">
            <v>C30</v>
          </cell>
          <cell r="E23" t="str">
            <v>公益財団法　北九州国際技術協力協会（KITA）</v>
          </cell>
          <cell r="G23" t="str">
            <v>継続</v>
          </cell>
          <cell r="H23" t="str">
            <v>合格</v>
          </cell>
          <cell r="I23" t="str">
            <v>採択を希望する</v>
          </cell>
          <cell r="J23" t="str">
            <v>集団</v>
          </cell>
          <cell r="K23" t="str">
            <v>下半期</v>
          </cell>
          <cell r="L23" t="str">
            <v>1ヶ月</v>
          </cell>
          <cell r="M23">
            <v>8</v>
          </cell>
          <cell r="N23">
            <v>2814900</v>
          </cell>
          <cell r="O23">
            <v>9104000</v>
          </cell>
        </row>
        <row r="24">
          <cell r="A24">
            <v>22</v>
          </cell>
          <cell r="B24" t="str">
            <v>日本的モノづくり技術</v>
          </cell>
          <cell r="C24" t="str">
            <v>C31</v>
          </cell>
          <cell r="D24" t="str">
            <v>C31</v>
          </cell>
          <cell r="E24" t="str">
            <v>公益財団法　北九州国際技術協力協会（KITA）</v>
          </cell>
          <cell r="G24" t="str">
            <v>継続</v>
          </cell>
          <cell r="H24" t="str">
            <v>合格</v>
          </cell>
          <cell r="I24" t="str">
            <v>採択を希望する</v>
          </cell>
          <cell r="J24" t="str">
            <v>集団</v>
          </cell>
          <cell r="K24" t="str">
            <v>下半期</v>
          </cell>
          <cell r="L24" t="str">
            <v>1ヶ月</v>
          </cell>
          <cell r="M24">
            <v>8</v>
          </cell>
          <cell r="N24">
            <v>2735700</v>
          </cell>
          <cell r="O24">
            <v>7027000</v>
          </cell>
        </row>
        <row r="25">
          <cell r="A25">
            <v>23</v>
          </cell>
          <cell r="B25" t="str">
            <v>沖縄ルーツの再認識を通して学ぶソフトパワー活用と地域活性化</v>
          </cell>
          <cell r="C25" t="str">
            <v>C33</v>
          </cell>
          <cell r="D25" t="str">
            <v>C33</v>
          </cell>
          <cell r="E25" t="str">
            <v>特定非営利活動法レキオウィングス</v>
          </cell>
          <cell r="G25" t="str">
            <v>継続</v>
          </cell>
          <cell r="H25" t="str">
            <v>合格</v>
          </cell>
          <cell r="I25" t="str">
            <v>採択を希望する</v>
          </cell>
          <cell r="J25" t="str">
            <v>集団</v>
          </cell>
          <cell r="K25" t="str">
            <v>下半期</v>
          </cell>
          <cell r="L25" t="str">
            <v>1ヶ月</v>
          </cell>
          <cell r="M25">
            <v>12</v>
          </cell>
          <cell r="N25">
            <v>4543000</v>
          </cell>
          <cell r="O25">
            <v>12339000</v>
          </cell>
        </row>
        <row r="26">
          <cell r="A26">
            <v>24</v>
          </cell>
          <cell r="B26" t="str">
            <v>沖縄のツーリズム・ストラテジー</v>
          </cell>
          <cell r="C26" t="str">
            <v>C34</v>
          </cell>
          <cell r="D26" t="str">
            <v>C34</v>
          </cell>
          <cell r="E26" t="str">
            <v>おきなわ環境クラブ</v>
          </cell>
          <cell r="G26" t="str">
            <v>継続</v>
          </cell>
          <cell r="H26" t="str">
            <v>合格</v>
          </cell>
          <cell r="I26" t="str">
            <v>採択を希望する</v>
          </cell>
          <cell r="J26" t="str">
            <v>集団</v>
          </cell>
          <cell r="K26" t="str">
            <v>下半期</v>
          </cell>
          <cell r="L26" t="str">
            <v>1ヶ月</v>
          </cell>
          <cell r="M26">
            <v>10</v>
          </cell>
          <cell r="N26">
            <v>4714000</v>
          </cell>
          <cell r="O26">
            <v>10841000</v>
          </cell>
        </row>
        <row r="27">
          <cell r="A27">
            <v>25</v>
          </cell>
          <cell r="B27" t="str">
            <v>5S-KAIZENを通じた病院における安全とサービスの質向上</v>
          </cell>
          <cell r="C27" t="str">
            <v>C36</v>
          </cell>
          <cell r="D27" t="str">
            <v>C36</v>
          </cell>
          <cell r="E27" t="str">
            <v>株式会社ティーエーネットワーキング</v>
          </cell>
          <cell r="G27" t="str">
            <v>継続</v>
          </cell>
          <cell r="H27" t="str">
            <v>合格</v>
          </cell>
          <cell r="I27" t="str">
            <v>採択を希望する</v>
          </cell>
          <cell r="J27" t="str">
            <v>集団</v>
          </cell>
          <cell r="K27" t="str">
            <v>下半期</v>
          </cell>
          <cell r="L27" t="str">
            <v>1ヶ月</v>
          </cell>
          <cell r="M27">
            <v>6</v>
          </cell>
          <cell r="N27">
            <v>5464227</v>
          </cell>
          <cell r="O27">
            <v>10742000</v>
          </cell>
        </row>
        <row r="28">
          <cell r="A28">
            <v>26</v>
          </cell>
          <cell r="B28" t="str">
            <v>作業療法学</v>
          </cell>
          <cell r="C28" t="str">
            <v>L1</v>
          </cell>
          <cell r="D28" t="str">
            <v>L1</v>
          </cell>
          <cell r="E28" t="str">
            <v>札幌医科大学</v>
          </cell>
          <cell r="G28" t="str">
            <v>継続</v>
          </cell>
          <cell r="H28" t="str">
            <v>合格</v>
          </cell>
          <cell r="I28" t="str">
            <v>採択を希望する</v>
          </cell>
          <cell r="J28" t="str">
            <v>個別長期</v>
          </cell>
          <cell r="K28" t="str">
            <v>上半期</v>
          </cell>
          <cell r="L28" t="str">
            <v>9ヶ月</v>
          </cell>
          <cell r="M28">
            <v>1</v>
          </cell>
          <cell r="N28">
            <v>3059000</v>
          </cell>
          <cell r="O28">
            <v>6258000</v>
          </cell>
        </row>
        <row r="29">
          <cell r="A29">
            <v>27</v>
          </cell>
          <cell r="B29" t="str">
            <v>理学療法学</v>
          </cell>
          <cell r="C29" t="str">
            <v>L2</v>
          </cell>
          <cell r="D29" t="str">
            <v>L2</v>
          </cell>
          <cell r="E29" t="str">
            <v>札幌医科大学</v>
          </cell>
          <cell r="G29" t="str">
            <v>継続</v>
          </cell>
          <cell r="H29" t="str">
            <v>合格</v>
          </cell>
          <cell r="I29" t="str">
            <v>採択を希望する</v>
          </cell>
          <cell r="J29" t="str">
            <v>個別長期</v>
          </cell>
          <cell r="K29" t="str">
            <v>上半期</v>
          </cell>
          <cell r="L29" t="str">
            <v>9ヶ月</v>
          </cell>
          <cell r="M29">
            <v>1</v>
          </cell>
          <cell r="N29">
            <v>3059000</v>
          </cell>
          <cell r="O29">
            <v>6258000</v>
          </cell>
        </row>
        <row r="30">
          <cell r="A30">
            <v>28</v>
          </cell>
          <cell r="B30" t="str">
            <v>日本の伝統的造園施工技術</v>
          </cell>
          <cell r="C30" t="str">
            <v>L5</v>
          </cell>
          <cell r="D30" t="str">
            <v>L5</v>
          </cell>
          <cell r="E30" t="str">
            <v>東京農業大学</v>
          </cell>
          <cell r="G30" t="str">
            <v>継続</v>
          </cell>
          <cell r="H30" t="str">
            <v>合格</v>
          </cell>
          <cell r="I30" t="str">
            <v>採択必須かは要検討</v>
          </cell>
          <cell r="J30" t="str">
            <v>個別長期</v>
          </cell>
          <cell r="K30" t="str">
            <v>上半期</v>
          </cell>
          <cell r="L30" t="str">
            <v>6ヶ月</v>
          </cell>
          <cell r="M30">
            <v>1</v>
          </cell>
          <cell r="N30">
            <v>2071960</v>
          </cell>
          <cell r="O30">
            <v>4105000</v>
          </cell>
        </row>
        <row r="31">
          <cell r="A31">
            <v>29</v>
          </cell>
          <cell r="B31" t="str">
            <v>日本式の高品質肉牛生産のための効率的・効果的な生産、繁殖、健康管理</v>
          </cell>
          <cell r="C31" t="str">
            <v>L9</v>
          </cell>
          <cell r="D31" t="str">
            <v>L9</v>
          </cell>
          <cell r="E31" t="str">
            <v>山口大学</v>
          </cell>
          <cell r="G31" t="str">
            <v>継続</v>
          </cell>
          <cell r="H31" t="str">
            <v>合格</v>
          </cell>
          <cell r="I31" t="str">
            <v>採択を希望する</v>
          </cell>
          <cell r="J31" t="str">
            <v>個別長期</v>
          </cell>
          <cell r="K31" t="str">
            <v>上半期</v>
          </cell>
          <cell r="L31" t="str">
            <v>9ヶ月</v>
          </cell>
          <cell r="M31">
            <v>1</v>
          </cell>
          <cell r="N31">
            <v>2486000</v>
          </cell>
          <cell r="O31">
            <v>7464000</v>
          </cell>
        </row>
        <row r="32">
          <cell r="A32">
            <v>30</v>
          </cell>
          <cell r="B32" t="str">
            <v>日本社会におけるビジネススキルの習得及び日系アイデンティティの涵養</v>
          </cell>
          <cell r="C32" t="str">
            <v>L10</v>
          </cell>
          <cell r="D32" t="str">
            <v>L10</v>
          </cell>
          <cell r="E32" t="str">
            <v>島根県</v>
          </cell>
          <cell r="G32" t="str">
            <v>継続</v>
          </cell>
          <cell r="H32" t="str">
            <v>合格</v>
          </cell>
          <cell r="I32" t="str">
            <v>採択を希望する</v>
          </cell>
          <cell r="J32" t="str">
            <v>個別長期</v>
          </cell>
          <cell r="K32" t="str">
            <v>上半期</v>
          </cell>
          <cell r="L32" t="str">
            <v>6ヶ月</v>
          </cell>
          <cell r="M32">
            <v>1</v>
          </cell>
          <cell r="N32">
            <v>2193000</v>
          </cell>
          <cell r="O32">
            <v>3745000</v>
          </cell>
        </row>
        <row r="33">
          <cell r="A33">
            <v>31</v>
          </cell>
          <cell r="B33" t="str">
            <v>観光果樹園経営及び果樹栽培技術に係る長期研修</v>
          </cell>
          <cell r="C33" t="str">
            <v>L11</v>
          </cell>
          <cell r="D33" t="str">
            <v>L11</v>
          </cell>
          <cell r="E33" t="str">
            <v>（公財）ひろしま国際センター　</v>
          </cell>
          <cell r="G33" t="str">
            <v>継続</v>
          </cell>
          <cell r="H33" t="str">
            <v>合格</v>
          </cell>
          <cell r="I33" t="str">
            <v>採択を希望する</v>
          </cell>
          <cell r="J33" t="str">
            <v>個別長期</v>
          </cell>
          <cell r="K33" t="str">
            <v>上半期</v>
          </cell>
          <cell r="L33" t="str">
            <v>6ヶ月</v>
          </cell>
          <cell r="M33">
            <v>1</v>
          </cell>
          <cell r="N33">
            <v>2171680</v>
          </cell>
          <cell r="O33">
            <v>3929000</v>
          </cell>
        </row>
        <row r="34">
          <cell r="A34">
            <v>32</v>
          </cell>
          <cell r="B34" t="str">
            <v xml:space="preserve">伝統的産品を活用した地域ブランドの創出と地域の活性化		</v>
          </cell>
          <cell r="C34" t="str">
            <v>L12</v>
          </cell>
          <cell r="D34" t="str">
            <v>L12</v>
          </cell>
          <cell r="E34" t="str">
            <v>（公財）ひろしま国際センター　</v>
          </cell>
          <cell r="G34" t="str">
            <v>継続</v>
          </cell>
          <cell r="H34" t="str">
            <v>合格</v>
          </cell>
          <cell r="I34" t="str">
            <v>採択を希望する</v>
          </cell>
          <cell r="J34" t="str">
            <v>個別長期</v>
          </cell>
          <cell r="K34" t="str">
            <v>上半期</v>
          </cell>
          <cell r="L34" t="str">
            <v>6ヶ月</v>
          </cell>
          <cell r="M34">
            <v>1</v>
          </cell>
          <cell r="N34">
            <v>2303532</v>
          </cell>
          <cell r="O34">
            <v>5418000</v>
          </cell>
        </row>
        <row r="35">
          <cell r="A35">
            <v>33</v>
          </cell>
          <cell r="B35" t="str">
            <v>歯科矯正学</v>
          </cell>
          <cell r="C35" t="str">
            <v>L14</v>
          </cell>
          <cell r="D35" t="str">
            <v>L14</v>
          </cell>
          <cell r="E35" t="str">
            <v>国立大学法徳島大学</v>
          </cell>
          <cell r="G35" t="str">
            <v>継続</v>
          </cell>
          <cell r="H35" t="str">
            <v>合格</v>
          </cell>
          <cell r="I35" t="str">
            <v>採択を希望する</v>
          </cell>
          <cell r="J35" t="str">
            <v>個別長期</v>
          </cell>
          <cell r="K35" t="str">
            <v>上半期</v>
          </cell>
          <cell r="L35" t="str">
            <v>9ヶ月</v>
          </cell>
          <cell r="M35">
            <v>1</v>
          </cell>
          <cell r="N35">
            <v>2638000</v>
          </cell>
          <cell r="O35">
            <v>4876000</v>
          </cell>
        </row>
        <row r="36">
          <cell r="A36">
            <v>34</v>
          </cell>
          <cell r="B36" t="str">
            <v>ウチナーネットワークを活用した持続可能なコミュニティー運営</v>
          </cell>
          <cell r="C36" t="str">
            <v>L18</v>
          </cell>
          <cell r="D36" t="str">
            <v>L18</v>
          </cell>
          <cell r="E36" t="str">
            <v>一般社団法世界若者ウチナーンチュ連合会</v>
          </cell>
          <cell r="G36" t="str">
            <v>継続</v>
          </cell>
          <cell r="H36" t="str">
            <v>合格</v>
          </cell>
          <cell r="I36" t="str">
            <v>採択を希望する</v>
          </cell>
          <cell r="J36" t="str">
            <v>個別長期</v>
          </cell>
          <cell r="K36" t="str">
            <v>下半期</v>
          </cell>
          <cell r="L36" t="str">
            <v>5ヵ月</v>
          </cell>
          <cell r="M36">
            <v>1</v>
          </cell>
          <cell r="N36">
            <v>1425996</v>
          </cell>
          <cell r="O36">
            <v>2344000</v>
          </cell>
        </row>
        <row r="37">
          <cell r="A37">
            <v>35</v>
          </cell>
          <cell r="B37" t="str">
            <v>社会課題に対応する日本の家庭科教育</v>
          </cell>
          <cell r="C37" t="str">
            <v>L19</v>
          </cell>
          <cell r="D37" t="str">
            <v>L19</v>
          </cell>
          <cell r="E37" t="str">
            <v>国立大学法　鳴門教育大学</v>
          </cell>
          <cell r="G37" t="str">
            <v>新規</v>
          </cell>
          <cell r="H37" t="str">
            <v>合格</v>
          </cell>
          <cell r="I37" t="str">
            <v>採択を希望する</v>
          </cell>
          <cell r="J37" t="str">
            <v>個別長期</v>
          </cell>
          <cell r="K37" t="str">
            <v>下半期</v>
          </cell>
          <cell r="L37" t="str">
            <v>5か月</v>
          </cell>
          <cell r="M37">
            <v>1</v>
          </cell>
          <cell r="N37">
            <v>1303500</v>
          </cell>
          <cell r="O37">
            <v>4238000</v>
          </cell>
        </row>
        <row r="38">
          <cell r="A38">
            <v>36</v>
          </cell>
          <cell r="B38" t="str">
            <v>食品科学と栄養管理</v>
          </cell>
          <cell r="C38" t="str">
            <v>S2</v>
          </cell>
          <cell r="D38" t="str">
            <v>S2</v>
          </cell>
          <cell r="E38" t="str">
            <v>株式会社インターリージョン</v>
          </cell>
          <cell r="G38" t="str">
            <v>継続</v>
          </cell>
          <cell r="H38" t="str">
            <v>合格</v>
          </cell>
          <cell r="I38" t="str">
            <v>個別長期コースを優先として採択とする。</v>
          </cell>
          <cell r="J38" t="str">
            <v>個別短期</v>
          </cell>
          <cell r="K38" t="str">
            <v>上半期</v>
          </cell>
          <cell r="L38" t="str">
            <v>3ヶ月</v>
          </cell>
          <cell r="M38">
            <v>2</v>
          </cell>
          <cell r="N38">
            <v>1158000</v>
          </cell>
          <cell r="O38">
            <v>4715000</v>
          </cell>
        </row>
        <row r="39">
          <cell r="A39">
            <v>37</v>
          </cell>
          <cell r="B39" t="str">
            <v>「日系アイデンティティ涵養・日系史教育教材作成」演習（１）</v>
          </cell>
          <cell r="C39" t="str">
            <v>S4</v>
          </cell>
          <cell r="D39" t="str">
            <v>S4</v>
          </cell>
          <cell r="E39" t="str">
            <v>金沢大学</v>
          </cell>
          <cell r="G39" t="str">
            <v>継続</v>
          </cell>
          <cell r="H39" t="str">
            <v>合格</v>
          </cell>
          <cell r="I39" t="str">
            <v>採択を希望する</v>
          </cell>
          <cell r="J39" t="str">
            <v>個別短期</v>
          </cell>
          <cell r="K39" t="str">
            <v>上半期</v>
          </cell>
          <cell r="L39" t="str">
            <v>3ヶ月</v>
          </cell>
          <cell r="M39">
            <v>2</v>
          </cell>
          <cell r="N39">
            <v>1535000</v>
          </cell>
          <cell r="O39">
            <v>4346000</v>
          </cell>
        </row>
        <row r="40">
          <cell r="A40">
            <v>38</v>
          </cell>
          <cell r="B40" t="str">
            <v>医療（麻酔科）</v>
          </cell>
          <cell r="C40" t="str">
            <v>S6</v>
          </cell>
          <cell r="D40" t="str">
            <v>S6</v>
          </cell>
          <cell r="E40" t="str">
            <v>金沢大学（金沢大学附属病院)</v>
          </cell>
          <cell r="G40" t="str">
            <v>継続</v>
          </cell>
          <cell r="H40" t="str">
            <v>合格</v>
          </cell>
          <cell r="I40" t="str">
            <v>採択を希望する</v>
          </cell>
          <cell r="J40" t="str">
            <v>個別短期</v>
          </cell>
          <cell r="K40" t="str">
            <v>下半期</v>
          </cell>
          <cell r="L40" t="str">
            <v>1ヶ月</v>
          </cell>
          <cell r="M40">
            <v>2</v>
          </cell>
          <cell r="N40">
            <v>513000</v>
          </cell>
          <cell r="O40">
            <v>2227000</v>
          </cell>
        </row>
        <row r="41">
          <cell r="A41">
            <v>39</v>
          </cell>
          <cell r="B41" t="str">
            <v>高齢者介護サービスにおける人材育成システム</v>
          </cell>
          <cell r="C41" t="str">
            <v>S7</v>
          </cell>
          <cell r="D41" t="str">
            <v>S7</v>
          </cell>
          <cell r="E41" t="str">
            <v>つくばエデュース</v>
          </cell>
          <cell r="G41" t="str">
            <v>継続</v>
          </cell>
          <cell r="H41" t="str">
            <v>合格</v>
          </cell>
          <cell r="I41" t="str">
            <v>採択を希望する</v>
          </cell>
          <cell r="J41" t="str">
            <v>個別短期</v>
          </cell>
          <cell r="K41" t="str">
            <v>下半期</v>
          </cell>
          <cell r="L41" t="str">
            <v>3ヶ月</v>
          </cell>
          <cell r="M41">
            <v>2</v>
          </cell>
          <cell r="N41">
            <v>1096920</v>
          </cell>
          <cell r="O41">
            <v>3700000</v>
          </cell>
        </row>
        <row r="42">
          <cell r="A42">
            <v>40</v>
          </cell>
          <cell r="B42" t="str">
            <v>高齢化対策・生活習慣病予防</v>
          </cell>
          <cell r="C42" t="str">
            <v>S10</v>
          </cell>
          <cell r="D42" t="str">
            <v>S10</v>
          </cell>
          <cell r="E42" t="str">
            <v>順天堂大学　</v>
          </cell>
          <cell r="G42" t="str">
            <v>継続</v>
          </cell>
          <cell r="H42" t="str">
            <v>合格</v>
          </cell>
          <cell r="I42" t="str">
            <v>採択を希望する</v>
          </cell>
          <cell r="J42" t="str">
            <v>個別短期</v>
          </cell>
          <cell r="K42" t="str">
            <v>上半期</v>
          </cell>
          <cell r="L42" t="str">
            <v>3ヶ月</v>
          </cell>
          <cell r="M42">
            <v>3</v>
          </cell>
          <cell r="N42">
            <v>2237000</v>
          </cell>
          <cell r="O42">
            <v>7045000</v>
          </cell>
        </row>
        <row r="43">
          <cell r="A43">
            <v>41</v>
          </cell>
          <cell r="B43" t="str">
            <v>日系団体若手リーダー育成</v>
          </cell>
          <cell r="C43" t="str">
            <v>S14</v>
          </cell>
          <cell r="D43" t="str">
            <v>S14</v>
          </cell>
          <cell r="E43" t="str">
            <v>公益財団法　海外日系協会</v>
          </cell>
          <cell r="G43" t="str">
            <v>継続</v>
          </cell>
          <cell r="H43" t="str">
            <v>合格</v>
          </cell>
          <cell r="I43" t="str">
            <v>採択を希望する</v>
          </cell>
          <cell r="J43" t="str">
            <v>個別短期</v>
          </cell>
          <cell r="K43" t="str">
            <v>下半期</v>
          </cell>
          <cell r="L43" t="str">
            <v>1ヶ月</v>
          </cell>
          <cell r="M43">
            <v>4</v>
          </cell>
          <cell r="N43">
            <v>4195000</v>
          </cell>
          <cell r="O43">
            <v>8272000</v>
          </cell>
        </row>
        <row r="44">
          <cell r="A44">
            <v>42</v>
          </cell>
          <cell r="B44" t="str">
            <v>日系資料館運営改善に向けた資料の有効活用</v>
          </cell>
          <cell r="C44" t="str">
            <v>S15</v>
          </cell>
          <cell r="D44" t="str">
            <v>S15</v>
          </cell>
          <cell r="E44" t="str">
            <v>海外日系協会</v>
          </cell>
          <cell r="G44" t="str">
            <v>継続</v>
          </cell>
          <cell r="H44" t="str">
            <v>合格</v>
          </cell>
          <cell r="I44" t="str">
            <v>採択必須か要検討</v>
          </cell>
          <cell r="J44" t="str">
            <v>個別短期</v>
          </cell>
          <cell r="K44" t="str">
            <v>下半期</v>
          </cell>
          <cell r="L44" t="str">
            <v>1ヶ月</v>
          </cell>
          <cell r="M44">
            <v>4</v>
          </cell>
          <cell r="N44">
            <v>2863000</v>
          </cell>
          <cell r="O44">
            <v>9526000</v>
          </cell>
        </row>
        <row r="45">
          <cell r="A45">
            <v>43</v>
          </cell>
          <cell r="B45" t="str">
            <v>鍼灸学</v>
          </cell>
          <cell r="C45" t="str">
            <v>S16</v>
          </cell>
          <cell r="D45" t="str">
            <v>S16</v>
          </cell>
          <cell r="E45" t="str">
            <v>関西医療大学</v>
          </cell>
          <cell r="G45" t="str">
            <v>継続</v>
          </cell>
          <cell r="H45" t="str">
            <v>合格</v>
          </cell>
          <cell r="I45" t="str">
            <v>採択を希望する</v>
          </cell>
          <cell r="J45" t="str">
            <v>個別短期</v>
          </cell>
          <cell r="K45" t="str">
            <v>上半期</v>
          </cell>
          <cell r="L45" t="str">
            <v>3ヶ月</v>
          </cell>
          <cell r="M45">
            <v>2</v>
          </cell>
          <cell r="N45">
            <v>987228</v>
          </cell>
          <cell r="O45">
            <v>4580000</v>
          </cell>
        </row>
        <row r="46">
          <cell r="A46">
            <v>44</v>
          </cell>
          <cell r="B46" t="str">
            <v>日系アイデンティティの涵養を通じた日系団体の活性化</v>
          </cell>
          <cell r="C46" t="str">
            <v>S17</v>
          </cell>
          <cell r="D46" t="str">
            <v>S17</v>
          </cell>
          <cell r="E46" t="str">
            <v>島根県</v>
          </cell>
          <cell r="G46" t="str">
            <v>継続</v>
          </cell>
          <cell r="H46" t="str">
            <v>合格</v>
          </cell>
          <cell r="I46" t="str">
            <v>採択を希望する</v>
          </cell>
          <cell r="J46" t="str">
            <v>個別短期</v>
          </cell>
          <cell r="K46" t="str">
            <v>下半期</v>
          </cell>
          <cell r="L46" t="str">
            <v>0.5ヶ月</v>
          </cell>
          <cell r="M46">
            <v>3</v>
          </cell>
          <cell r="N46">
            <v>134000</v>
          </cell>
          <cell r="O46">
            <v>1897000</v>
          </cell>
        </row>
        <row r="47">
          <cell r="A47">
            <v>45</v>
          </cell>
          <cell r="B47" t="str">
            <v>理学療法による機能回復訓練</v>
          </cell>
          <cell r="C47" t="str">
            <v>S18</v>
          </cell>
          <cell r="D47" t="str">
            <v>S18</v>
          </cell>
          <cell r="E47" t="str">
            <v>（公財）ひろしま国際センター　</v>
          </cell>
          <cell r="G47" t="str">
            <v>継続</v>
          </cell>
          <cell r="H47" t="str">
            <v>合格</v>
          </cell>
          <cell r="I47" t="str">
            <v>採択を希望する</v>
          </cell>
          <cell r="J47" t="str">
            <v>個別短期</v>
          </cell>
          <cell r="K47" t="str">
            <v>下半期</v>
          </cell>
          <cell r="L47" t="str">
            <v>4か月</v>
          </cell>
          <cell r="M47">
            <v>1</v>
          </cell>
          <cell r="N47">
            <v>597212</v>
          </cell>
          <cell r="O47">
            <v>1577000</v>
          </cell>
        </row>
        <row r="48">
          <cell r="A48">
            <v>46</v>
          </cell>
          <cell r="B48" t="str">
            <v>寒冷条件下での自然環境保全を目指したバイオ複合材料の調査研究</v>
          </cell>
          <cell r="C48" t="str">
            <v>S20</v>
          </cell>
          <cell r="D48" t="str">
            <v>S20</v>
          </cell>
          <cell r="E48" t="str">
            <v>国立大学法徳島大学</v>
          </cell>
          <cell r="G48" t="str">
            <v>継続</v>
          </cell>
          <cell r="H48" t="str">
            <v>合格</v>
          </cell>
          <cell r="I48" t="str">
            <v>採択を希望する</v>
          </cell>
          <cell r="J48" t="str">
            <v>個別短期</v>
          </cell>
          <cell r="K48" t="str">
            <v>下半期</v>
          </cell>
          <cell r="L48" t="str">
            <v>2ヶ月</v>
          </cell>
          <cell r="M48">
            <v>3</v>
          </cell>
          <cell r="N48">
            <v>1421000</v>
          </cell>
          <cell r="O48">
            <v>4076000</v>
          </cell>
        </row>
        <row r="49">
          <cell r="A49">
            <v>47</v>
          </cell>
          <cell r="B49" t="str">
            <v>地域包括ケアシステムと在宅医療</v>
          </cell>
          <cell r="C49" t="str">
            <v>S22</v>
          </cell>
          <cell r="D49" t="str">
            <v>S22</v>
          </cell>
          <cell r="E49" t="str">
            <v>医療法ゆうの森</v>
          </cell>
          <cell r="G49" t="str">
            <v>継続</v>
          </cell>
          <cell r="H49" t="str">
            <v>合格</v>
          </cell>
          <cell r="I49" t="str">
            <v>採択を希望する</v>
          </cell>
          <cell r="J49" t="str">
            <v>個別短期</v>
          </cell>
          <cell r="K49" t="str">
            <v>下半期</v>
          </cell>
          <cell r="L49" t="str">
            <v>1ヶ月</v>
          </cell>
          <cell r="M49">
            <v>2</v>
          </cell>
          <cell r="N49">
            <v>219384</v>
          </cell>
          <cell r="O49">
            <v>2378000</v>
          </cell>
        </row>
        <row r="50">
          <cell r="A50">
            <v>48</v>
          </cell>
          <cell r="B50" t="str">
            <v>よさこい踊り子チームのマネジメントを通じた日系社会の活性化</v>
          </cell>
          <cell r="C50" t="str">
            <v>S23</v>
          </cell>
          <cell r="D50" t="str">
            <v>S23</v>
          </cell>
          <cell r="E50" t="str">
            <v>高知希望工程基金会</v>
          </cell>
          <cell r="G50" t="str">
            <v>継続</v>
          </cell>
          <cell r="H50" t="str">
            <v>合格</v>
          </cell>
          <cell r="I50" t="str">
            <v>採択を希望する</v>
          </cell>
          <cell r="J50" t="str">
            <v>個別短期</v>
          </cell>
          <cell r="K50" t="str">
            <v>下半期</v>
          </cell>
          <cell r="L50" t="str">
            <v>1ヶ月</v>
          </cell>
          <cell r="M50">
            <v>6</v>
          </cell>
          <cell r="N50">
            <v>3159000</v>
          </cell>
          <cell r="O50">
            <v>9633000</v>
          </cell>
        </row>
        <row r="51">
          <cell r="A51">
            <v>49</v>
          </cell>
          <cell r="B51" t="str">
            <v>言語と文化の継承と教育技術向上実践</v>
          </cell>
          <cell r="C51" t="str">
            <v>S24</v>
          </cell>
          <cell r="D51" t="str">
            <v>S24</v>
          </cell>
          <cell r="E51" t="str">
            <v>高知県立大学</v>
          </cell>
          <cell r="G51" t="str">
            <v>継続</v>
          </cell>
          <cell r="H51" t="str">
            <v>合格</v>
          </cell>
          <cell r="I51" t="str">
            <v>採択を希望する</v>
          </cell>
          <cell r="J51" t="str">
            <v>個別短期</v>
          </cell>
          <cell r="K51" t="str">
            <v>上半期</v>
          </cell>
          <cell r="L51" t="str">
            <v>1ヶ月</v>
          </cell>
          <cell r="M51">
            <v>2</v>
          </cell>
          <cell r="N51">
            <v>5211800</v>
          </cell>
          <cell r="O51">
            <v>2152000</v>
          </cell>
        </row>
        <row r="52">
          <cell r="A52">
            <v>50</v>
          </cell>
          <cell r="B52" t="str">
            <v>早期胃癌の内視鏡診断と治療（個別短期・上期）</v>
          </cell>
          <cell r="C52" t="str">
            <v>S25</v>
          </cell>
          <cell r="D52" t="str">
            <v>S25</v>
          </cell>
          <cell r="E52" t="str">
            <v>九州大学病院</v>
          </cell>
          <cell r="G52" t="str">
            <v>継続</v>
          </cell>
          <cell r="H52" t="str">
            <v>合格</v>
          </cell>
          <cell r="I52" t="str">
            <v>採択を希望する</v>
          </cell>
          <cell r="J52" t="str">
            <v>個別短期</v>
          </cell>
          <cell r="K52" t="str">
            <v>上半期</v>
          </cell>
          <cell r="L52" t="str">
            <v>1ヶ月</v>
          </cell>
          <cell r="M52">
            <v>3</v>
          </cell>
          <cell r="N52">
            <v>711000</v>
          </cell>
          <cell r="O52">
            <v>3625000</v>
          </cell>
        </row>
        <row r="53">
          <cell r="A53">
            <v>51</v>
          </cell>
          <cell r="B53" t="str">
            <v>建築設計（意匠・構造及び設備）</v>
          </cell>
          <cell r="C53" t="str">
            <v>S28</v>
          </cell>
          <cell r="D53" t="str">
            <v>S28</v>
          </cell>
          <cell r="E53" t="str">
            <v>株式会社具志堅建築設計事務所</v>
          </cell>
          <cell r="G53" t="str">
            <v>継続</v>
          </cell>
          <cell r="H53" t="str">
            <v>合格</v>
          </cell>
          <cell r="I53" t="str">
            <v>採択を希望する</v>
          </cell>
          <cell r="J53" t="str">
            <v>個別短期</v>
          </cell>
          <cell r="K53" t="str">
            <v>上半期</v>
          </cell>
          <cell r="L53" t="str">
            <v>1ヶ月</v>
          </cell>
          <cell r="M53">
            <v>2</v>
          </cell>
          <cell r="N53">
            <v>292512</v>
          </cell>
          <cell r="O53">
            <v>1390000</v>
          </cell>
        </row>
        <row r="54">
          <cell r="A54">
            <v>52</v>
          </cell>
          <cell r="B54" t="str">
            <v>花卉園芸の栽培技術及びグリーンアレンジメント技術研修</v>
          </cell>
          <cell r="C54" t="str">
            <v>S29</v>
          </cell>
          <cell r="D54" t="str">
            <v>S29</v>
          </cell>
          <cell r="E54" t="str">
            <v>農業生産法 ANDES farm合同会社</v>
          </cell>
          <cell r="G54" t="str">
            <v>継続</v>
          </cell>
          <cell r="H54" t="str">
            <v>合格</v>
          </cell>
          <cell r="I54" t="str">
            <v>採択を希望する</v>
          </cell>
          <cell r="J54" t="str">
            <v>個別短期</v>
          </cell>
          <cell r="K54" t="str">
            <v>下半期</v>
          </cell>
          <cell r="L54" t="str">
            <v>2ヶ月</v>
          </cell>
          <cell r="M54">
            <v>2</v>
          </cell>
          <cell r="N54">
            <v>804408</v>
          </cell>
          <cell r="O54">
            <v>3143000</v>
          </cell>
        </row>
        <row r="55">
          <cell r="A55">
            <v>53</v>
          </cell>
          <cell r="B55" t="str">
            <v>自然資源管理に向けたGIS、GPS、ドローン等のリモートセンシングの基礎技術</v>
          </cell>
          <cell r="C55" t="str">
            <v>S30</v>
          </cell>
          <cell r="D55" t="str">
            <v>S30</v>
          </cell>
          <cell r="E55" t="str">
            <v>酪農学園大学</v>
          </cell>
          <cell r="G55" t="str">
            <v>継続</v>
          </cell>
          <cell r="H55" t="str">
            <v>合格</v>
          </cell>
          <cell r="I55" t="str">
            <v>同大学から提案のある個別長期コースの優先採択を希望する。</v>
          </cell>
          <cell r="J55" t="str">
            <v>個別短期</v>
          </cell>
          <cell r="K55" t="str">
            <v>上半期</v>
          </cell>
          <cell r="L55" t="str">
            <v>3ヶ月</v>
          </cell>
          <cell r="M55">
            <v>4</v>
          </cell>
          <cell r="N55">
            <v>3406000</v>
          </cell>
          <cell r="O55">
            <v>10605000</v>
          </cell>
        </row>
        <row r="56">
          <cell r="A56">
            <v>54</v>
          </cell>
          <cell r="B56" t="str">
            <v>日系社会地域資源の保存技術と活用－日系社会の歴史の保存－</v>
          </cell>
          <cell r="C56" t="str">
            <v>S31</v>
          </cell>
          <cell r="D56" t="str">
            <v>S31</v>
          </cell>
          <cell r="E56" t="str">
            <v>吉備国際大学</v>
          </cell>
          <cell r="G56" t="str">
            <v>継続</v>
          </cell>
          <cell r="H56" t="str">
            <v>合格</v>
          </cell>
          <cell r="I56" t="str">
            <v>採択を希望する</v>
          </cell>
          <cell r="J56" t="str">
            <v>個別短期</v>
          </cell>
          <cell r="K56" t="str">
            <v>上半期</v>
          </cell>
          <cell r="L56" t="str">
            <v>1ヶ月</v>
          </cell>
          <cell r="M56">
            <v>3</v>
          </cell>
          <cell r="N56">
            <v>746000</v>
          </cell>
          <cell r="O56">
            <v>3091000</v>
          </cell>
        </row>
        <row r="57">
          <cell r="A57">
            <v>55</v>
          </cell>
          <cell r="B57" t="str">
            <v>日本の食文化（お好み焼き）の継承による日系社会の活性化</v>
          </cell>
          <cell r="C57" t="str">
            <v>S32</v>
          </cell>
          <cell r="D57" t="str">
            <v>S32</v>
          </cell>
          <cell r="E57" t="str">
            <v>（公財）ひろしま国際センター　</v>
          </cell>
          <cell r="G57" t="str">
            <v>新規</v>
          </cell>
          <cell r="H57" t="str">
            <v>合格</v>
          </cell>
          <cell r="I57" t="str">
            <v>採択を希望する</v>
          </cell>
          <cell r="J57" t="str">
            <v>個別短期</v>
          </cell>
          <cell r="K57" t="str">
            <v>上半期</v>
          </cell>
          <cell r="L57" t="str">
            <v>1ヶ月</v>
          </cell>
          <cell r="M57">
            <v>2</v>
          </cell>
          <cell r="N57">
            <v>366000</v>
          </cell>
          <cell r="O57">
            <v>1590000</v>
          </cell>
        </row>
        <row r="58">
          <cell r="A58">
            <v>56</v>
          </cell>
          <cell r="B58" t="str">
            <v>映像コンテンツ制作技術</v>
          </cell>
          <cell r="C58" t="str">
            <v>S33</v>
          </cell>
          <cell r="D58" t="str">
            <v>S33</v>
          </cell>
          <cell r="E58" t="str">
            <v>株式会社沖縄映像センター</v>
          </cell>
          <cell r="G58" t="str">
            <v>新規</v>
          </cell>
          <cell r="H58" t="str">
            <v>合格</v>
          </cell>
          <cell r="I58" t="str">
            <v>採択を希望する</v>
          </cell>
          <cell r="J58" t="str">
            <v>個別短期</v>
          </cell>
          <cell r="K58" t="str">
            <v>下半期</v>
          </cell>
          <cell r="L58" t="str">
            <v>3ヶ月</v>
          </cell>
          <cell r="M58">
            <v>1</v>
          </cell>
          <cell r="N58">
            <v>889724</v>
          </cell>
          <cell r="O58">
            <v>1611000</v>
          </cell>
        </row>
        <row r="59">
          <cell r="A59">
            <v>57</v>
          </cell>
          <cell r="B59" t="str">
            <v>長崎の伝統芸能「龍踊」の継承と姉妹都市交流の推進による日系社会の活性化</v>
          </cell>
          <cell r="C59" t="str">
            <v>S35</v>
          </cell>
          <cell r="D59" t="str">
            <v>S35</v>
          </cell>
          <cell r="E59" t="str">
            <v>長崎市</v>
          </cell>
          <cell r="G59" t="str">
            <v>新規</v>
          </cell>
          <cell r="H59" t="str">
            <v>合格</v>
          </cell>
          <cell r="I59" t="str">
            <v>採択を希望する</v>
          </cell>
          <cell r="J59" t="str">
            <v>個別短期</v>
          </cell>
          <cell r="K59" t="str">
            <v>下半期</v>
          </cell>
          <cell r="L59" t="str">
            <v>1ヶ月</v>
          </cell>
          <cell r="M59">
            <v>2</v>
          </cell>
          <cell r="N59">
            <v>255948</v>
          </cell>
          <cell r="O59">
            <v>1928000</v>
          </cell>
        </row>
        <row r="60">
          <cell r="A60">
            <v>58</v>
          </cell>
          <cell r="B60" t="str">
            <v>日本型幼児教育</v>
          </cell>
          <cell r="C60" t="str">
            <v>S36</v>
          </cell>
          <cell r="D60" t="str">
            <v>S36</v>
          </cell>
          <cell r="E60" t="str">
            <v>国立大学法　鳴門教育大学</v>
          </cell>
          <cell r="G60" t="str">
            <v>新規</v>
          </cell>
          <cell r="H60" t="str">
            <v>合格</v>
          </cell>
          <cell r="I60" t="str">
            <v>採択を希望する</v>
          </cell>
          <cell r="J60" t="str">
            <v>個別短期</v>
          </cell>
          <cell r="K60" t="str">
            <v>下半期</v>
          </cell>
          <cell r="L60" t="str">
            <v>3ヶ月</v>
          </cell>
          <cell r="M60">
            <v>1</v>
          </cell>
          <cell r="N60">
            <v>782100</v>
          </cell>
          <cell r="O60">
            <v>2673000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rume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F2A8-950F-4739-B4D1-F4DD8A91D0AC}">
  <sheetPr>
    <pageSetUpPr fitToPage="1"/>
  </sheetPr>
  <dimension ref="A1:AX83"/>
  <sheetViews>
    <sheetView workbookViewId="0">
      <selection sqref="A1:N1"/>
    </sheetView>
  </sheetViews>
  <sheetFormatPr defaultColWidth="8.625" defaultRowHeight="18.75"/>
  <cols>
    <col min="1" max="1" width="5.125" style="1" customWidth="1"/>
    <col min="2" max="2" width="7.375" style="1" customWidth="1"/>
    <col min="3" max="3" width="12.875" style="1" customWidth="1"/>
    <col min="4" max="5" width="9.625" style="1" customWidth="1"/>
    <col min="6" max="6" width="9.5" style="1" customWidth="1"/>
    <col min="7" max="7" width="24.875" style="1" customWidth="1"/>
    <col min="8" max="8" width="80.625" style="1" bestFit="1" customWidth="1"/>
    <col min="9" max="9" width="80.625" style="1" customWidth="1"/>
    <col min="10" max="10" width="8.25" style="1" customWidth="1"/>
    <col min="11" max="11" width="8.625" style="2"/>
    <col min="12" max="12" width="10" style="1" customWidth="1"/>
    <col min="13" max="13" width="9.25" style="2" customWidth="1"/>
    <col min="14" max="14" width="45.375" style="1" customWidth="1"/>
    <col min="15" max="15" width="79.625" style="1" bestFit="1" customWidth="1"/>
    <col min="16" max="16" width="8.625" style="2"/>
    <col min="17" max="19" width="80.625" style="1" bestFit="1" customWidth="1"/>
    <col min="20" max="21" width="8.625" style="2"/>
    <col min="22" max="22" width="80.625" style="1" bestFit="1" customWidth="1"/>
    <col min="23" max="23" width="8.625" style="2"/>
    <col min="24" max="24" width="80.625" style="1" bestFit="1" customWidth="1"/>
    <col min="25" max="27" width="8.625" style="2"/>
    <col min="28" max="28" width="33.125" style="1" bestFit="1" customWidth="1"/>
    <col min="29" max="29" width="27.625" style="1" bestFit="1" customWidth="1"/>
    <col min="30" max="30" width="24.875" style="1" bestFit="1" customWidth="1"/>
    <col min="31" max="43" width="80.625" style="1" bestFit="1" customWidth="1"/>
    <col min="44" max="44" width="71.5" style="1" bestFit="1" customWidth="1"/>
    <col min="45" max="45" width="51.75" style="1" bestFit="1" customWidth="1"/>
    <col min="46" max="46" width="75.75" style="1" bestFit="1" customWidth="1"/>
    <col min="47" max="47" width="58.25" style="1" bestFit="1" customWidth="1"/>
    <col min="48" max="49" width="80.625" style="1" bestFit="1" customWidth="1"/>
    <col min="50" max="50" width="8.625" style="2"/>
    <col min="51" max="51" width="18.5" style="1" bestFit="1" customWidth="1"/>
    <col min="52" max="52" width="47.875" style="1" bestFit="1" customWidth="1"/>
    <col min="53" max="53" width="17.75" style="1" bestFit="1" customWidth="1"/>
    <col min="54" max="54" width="75.625" style="1" bestFit="1" customWidth="1"/>
    <col min="55" max="55" width="75.75" style="1" bestFit="1" customWidth="1"/>
    <col min="56" max="16384" width="8.625" style="1"/>
  </cols>
  <sheetData>
    <row r="1" spans="1:50">
      <c r="A1" s="110" t="s">
        <v>0</v>
      </c>
      <c r="B1" s="110"/>
      <c r="C1" s="110"/>
      <c r="D1" s="110"/>
      <c r="E1" s="110"/>
      <c r="F1" s="110"/>
      <c r="G1" s="110"/>
      <c r="H1" s="110"/>
      <c r="I1" s="110"/>
      <c r="J1" s="110"/>
      <c r="K1" s="110"/>
      <c r="L1" s="110"/>
      <c r="M1" s="110"/>
      <c r="N1" s="110"/>
    </row>
    <row r="2" spans="1:50" ht="28.5">
      <c r="B2" s="4" t="s">
        <v>1</v>
      </c>
      <c r="C2" s="5"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c r="AB2" s="6" t="s">
        <v>27</v>
      </c>
      <c r="AC2" s="6" t="s">
        <v>28</v>
      </c>
      <c r="AD2" s="6" t="s">
        <v>29</v>
      </c>
      <c r="AE2" s="6" t="s">
        <v>30</v>
      </c>
      <c r="AF2" s="6" t="s">
        <v>31</v>
      </c>
      <c r="AG2" s="6" t="s">
        <v>32</v>
      </c>
      <c r="AH2" s="6" t="s">
        <v>33</v>
      </c>
      <c r="AI2" s="6" t="s">
        <v>34</v>
      </c>
      <c r="AJ2" s="6" t="s">
        <v>35</v>
      </c>
      <c r="AK2" s="6" t="s">
        <v>36</v>
      </c>
      <c r="AL2" s="6" t="s">
        <v>37</v>
      </c>
      <c r="AM2" s="6" t="s">
        <v>38</v>
      </c>
      <c r="AN2" s="6" t="s">
        <v>39</v>
      </c>
      <c r="AO2" s="6" t="s">
        <v>40</v>
      </c>
      <c r="AP2" s="7" t="s">
        <v>41</v>
      </c>
      <c r="AX2" s="1"/>
    </row>
    <row r="3" spans="1:50" ht="14.25">
      <c r="B3" s="8" t="s">
        <v>42</v>
      </c>
      <c r="C3" s="9" t="s">
        <v>43</v>
      </c>
      <c r="D3" s="9"/>
      <c r="E3" s="9" t="e">
        <f>VLOOKUP(H3,[1]コース番号付番!$A$3:$E$64,5,FALSE)</f>
        <v>#N/A</v>
      </c>
      <c r="F3" s="9" t="e">
        <f>VLOOKUP(H3,[1]コース番号付番!$A$3:$B$64,2,FALSE)</f>
        <v>#N/A</v>
      </c>
      <c r="G3" s="9" t="e">
        <f>VLOOKUP(H3,[1]コース番号付番!$A$3:$O$64,15,FALSE)</f>
        <v>#N/A</v>
      </c>
      <c r="H3" s="9" t="s">
        <v>44</v>
      </c>
      <c r="I3" s="9" t="s">
        <v>45</v>
      </c>
      <c r="J3" s="9">
        <v>6</v>
      </c>
      <c r="K3" s="9" t="s">
        <v>46</v>
      </c>
      <c r="L3" s="10">
        <v>44945</v>
      </c>
      <c r="M3" s="10">
        <v>45709</v>
      </c>
      <c r="N3" s="9" t="s">
        <v>47</v>
      </c>
      <c r="O3" s="9" t="s">
        <v>48</v>
      </c>
      <c r="P3" s="9" t="s">
        <v>47</v>
      </c>
      <c r="Q3" s="9" t="s">
        <v>48</v>
      </c>
      <c r="R3" s="9" t="s">
        <v>49</v>
      </c>
      <c r="S3" s="9"/>
      <c r="T3" s="9"/>
      <c r="U3" s="9"/>
      <c r="V3" s="9" t="s">
        <v>50</v>
      </c>
      <c r="W3" s="9" t="s">
        <v>51</v>
      </c>
      <c r="X3" s="9" t="s">
        <v>52</v>
      </c>
      <c r="Y3" s="9" t="s">
        <v>53</v>
      </c>
      <c r="Z3" s="9" t="s">
        <v>52</v>
      </c>
      <c r="AA3" s="9" t="s">
        <v>54</v>
      </c>
      <c r="AB3" s="9" t="s">
        <v>55</v>
      </c>
      <c r="AC3" s="9" t="s">
        <v>56</v>
      </c>
      <c r="AD3" s="9" t="s">
        <v>57</v>
      </c>
      <c r="AE3" s="9" t="s">
        <v>58</v>
      </c>
      <c r="AF3" s="9" t="s">
        <v>59</v>
      </c>
      <c r="AG3" s="9" t="s">
        <v>60</v>
      </c>
      <c r="AH3" s="9" t="s">
        <v>61</v>
      </c>
      <c r="AI3" s="9" t="s">
        <v>62</v>
      </c>
      <c r="AJ3" s="9" t="s">
        <v>62</v>
      </c>
      <c r="AK3" s="9" t="s">
        <v>63</v>
      </c>
      <c r="AL3" s="9" t="s">
        <v>64</v>
      </c>
      <c r="AM3" s="9" t="s">
        <v>65</v>
      </c>
      <c r="AN3" s="9" t="s">
        <v>66</v>
      </c>
      <c r="AO3" s="9"/>
      <c r="AP3" s="11"/>
      <c r="AX3" s="1"/>
    </row>
    <row r="4" spans="1:50" ht="14.25">
      <c r="B4" s="12" t="s">
        <v>42</v>
      </c>
      <c r="C4" s="13" t="s">
        <v>43</v>
      </c>
      <c r="D4" s="13"/>
      <c r="E4" s="13" t="e">
        <f>VLOOKUP(H4,[1]コース番号付番!$A$3:$E$64,5,FALSE)</f>
        <v>#N/A</v>
      </c>
      <c r="F4" s="13" t="e">
        <f>VLOOKUP(H4,[1]コース番号付番!$A$3:$B$64,2,FALSE)</f>
        <v>#N/A</v>
      </c>
      <c r="G4" s="13" t="e">
        <f>VLOOKUP(H4,[1]コース番号付番!$A$3:$O$64,15,FALSE)</f>
        <v>#N/A</v>
      </c>
      <c r="H4" s="13" t="s">
        <v>67</v>
      </c>
      <c r="I4" s="13" t="s">
        <v>68</v>
      </c>
      <c r="J4" s="13">
        <v>6</v>
      </c>
      <c r="K4" s="13" t="s">
        <v>46</v>
      </c>
      <c r="L4" s="14">
        <v>45205</v>
      </c>
      <c r="M4" s="14">
        <v>45604</v>
      </c>
      <c r="N4" s="13" t="s">
        <v>47</v>
      </c>
      <c r="O4" s="13" t="s">
        <v>48</v>
      </c>
      <c r="P4" s="13" t="s">
        <v>47</v>
      </c>
      <c r="Q4" s="13" t="s">
        <v>48</v>
      </c>
      <c r="R4" s="13" t="s">
        <v>49</v>
      </c>
      <c r="S4" s="13" t="s">
        <v>67</v>
      </c>
      <c r="T4" s="13" t="s">
        <v>67</v>
      </c>
      <c r="U4" s="13" t="s">
        <v>67</v>
      </c>
      <c r="V4" s="13" t="s">
        <v>50</v>
      </c>
      <c r="W4" s="13" t="s">
        <v>69</v>
      </c>
      <c r="X4" s="13" t="s">
        <v>52</v>
      </c>
      <c r="Y4" s="13" t="s">
        <v>53</v>
      </c>
      <c r="Z4" s="13" t="s">
        <v>52</v>
      </c>
      <c r="AA4" s="13" t="s">
        <v>70</v>
      </c>
      <c r="AB4" s="13" t="s">
        <v>71</v>
      </c>
      <c r="AC4" s="13" t="s">
        <v>72</v>
      </c>
      <c r="AD4" s="13" t="s">
        <v>73</v>
      </c>
      <c r="AE4" s="13" t="s">
        <v>74</v>
      </c>
      <c r="AF4" s="13" t="s">
        <v>75</v>
      </c>
      <c r="AG4" s="13" t="s">
        <v>76</v>
      </c>
      <c r="AH4" s="13" t="s">
        <v>61</v>
      </c>
      <c r="AI4" s="13" t="s">
        <v>62</v>
      </c>
      <c r="AJ4" s="13" t="s">
        <v>62</v>
      </c>
      <c r="AK4" s="13" t="s">
        <v>63</v>
      </c>
      <c r="AL4" s="13" t="s">
        <v>64</v>
      </c>
      <c r="AM4" s="13" t="s">
        <v>65</v>
      </c>
      <c r="AN4" s="13" t="s">
        <v>66</v>
      </c>
      <c r="AO4" s="13"/>
      <c r="AP4" s="15"/>
      <c r="AX4" s="1"/>
    </row>
    <row r="5" spans="1:50">
      <c r="B5" s="32" t="s">
        <v>42</v>
      </c>
      <c r="C5" s="33" t="s">
        <v>43</v>
      </c>
      <c r="D5" s="33"/>
      <c r="E5" s="33" t="e">
        <f>VLOOKUP(H5,[1]コース番号付番!$A$3:$E$64,5,FALSE)</f>
        <v>#N/A</v>
      </c>
      <c r="F5" s="33" t="e">
        <f>VLOOKUP(H5,[1]コース番号付番!$A$3:$B$64,2,FALSE)</f>
        <v>#N/A</v>
      </c>
      <c r="G5" s="33" t="e">
        <f>VLOOKUP(H5,[1]コース番号付番!$A$3:$O$64,15,FALSE)</f>
        <v>#N/A</v>
      </c>
      <c r="H5" s="34" t="s">
        <v>77</v>
      </c>
      <c r="I5" s="33" t="s">
        <v>78</v>
      </c>
      <c r="J5" s="35">
        <v>6</v>
      </c>
      <c r="K5" s="33" t="s">
        <v>79</v>
      </c>
      <c r="L5" s="36">
        <v>45240</v>
      </c>
      <c r="M5" s="36">
        <v>45286</v>
      </c>
      <c r="N5" s="33" t="s">
        <v>47</v>
      </c>
      <c r="O5" s="33" t="s">
        <v>48</v>
      </c>
      <c r="P5" s="33" t="s">
        <v>47</v>
      </c>
      <c r="Q5" s="33" t="s">
        <v>48</v>
      </c>
      <c r="R5" s="33" t="s">
        <v>49</v>
      </c>
      <c r="S5" s="33" t="s">
        <v>80</v>
      </c>
      <c r="T5" s="33" t="s">
        <v>80</v>
      </c>
      <c r="U5" s="33" t="s">
        <v>80</v>
      </c>
      <c r="V5" s="33" t="s">
        <v>50</v>
      </c>
      <c r="W5" s="33" t="s">
        <v>81</v>
      </c>
      <c r="X5" s="33" t="s">
        <v>82</v>
      </c>
      <c r="Y5" s="33" t="s">
        <v>53</v>
      </c>
      <c r="Z5" s="33" t="s">
        <v>83</v>
      </c>
      <c r="AA5" s="33" t="s">
        <v>84</v>
      </c>
      <c r="AB5" s="33" t="s">
        <v>85</v>
      </c>
      <c r="AC5" s="33" t="s">
        <v>86</v>
      </c>
      <c r="AD5" s="33" t="s">
        <v>87</v>
      </c>
      <c r="AE5" s="33" t="s">
        <v>88</v>
      </c>
      <c r="AF5" s="33" t="s">
        <v>89</v>
      </c>
      <c r="AG5" s="33" t="s">
        <v>90</v>
      </c>
      <c r="AH5" s="33" t="s">
        <v>91</v>
      </c>
      <c r="AI5" s="33" t="s">
        <v>62</v>
      </c>
      <c r="AJ5" s="33" t="s">
        <v>62</v>
      </c>
      <c r="AK5" s="33" t="s">
        <v>63</v>
      </c>
      <c r="AL5" s="33" t="s">
        <v>64</v>
      </c>
      <c r="AM5" s="33" t="s">
        <v>65</v>
      </c>
      <c r="AN5" s="33" t="s">
        <v>66</v>
      </c>
      <c r="AO5" s="33"/>
      <c r="AP5" s="37"/>
      <c r="AX5" s="1"/>
    </row>
    <row r="6" spans="1:50" ht="14.25">
      <c r="B6" s="8" t="s">
        <v>42</v>
      </c>
      <c r="C6" s="9" t="s">
        <v>43</v>
      </c>
      <c r="D6" s="9"/>
      <c r="E6" s="9" t="e">
        <f>VLOOKUP(H6,[1]コース番号付番!$A$3:$E$64,5,FALSE)</f>
        <v>#N/A</v>
      </c>
      <c r="F6" s="9" t="e">
        <f>VLOOKUP(H6,[1]コース番号付番!$A$3:$B$64,2,FALSE)</f>
        <v>#N/A</v>
      </c>
      <c r="G6" s="9" t="e">
        <f>VLOOKUP(H6,[1]コース番号付番!$A$3:$O$64,15,FALSE)</f>
        <v>#N/A</v>
      </c>
      <c r="H6" s="9" t="s">
        <v>92</v>
      </c>
      <c r="I6" s="9" t="s">
        <v>93</v>
      </c>
      <c r="J6" s="9" t="s">
        <v>94</v>
      </c>
      <c r="K6" s="9" t="s">
        <v>95</v>
      </c>
      <c r="L6" s="10">
        <v>45058</v>
      </c>
      <c r="M6" s="16">
        <v>45084</v>
      </c>
      <c r="N6" s="9" t="s">
        <v>96</v>
      </c>
      <c r="O6" s="9" t="s">
        <v>97</v>
      </c>
      <c r="P6" s="9" t="s">
        <v>96</v>
      </c>
      <c r="Q6" s="9" t="s">
        <v>97</v>
      </c>
      <c r="R6" s="9" t="s">
        <v>98</v>
      </c>
      <c r="S6" s="9" t="s">
        <v>99</v>
      </c>
      <c r="T6" s="9" t="s">
        <v>100</v>
      </c>
      <c r="U6" s="9" t="s">
        <v>101</v>
      </c>
      <c r="V6" s="9" t="s">
        <v>50</v>
      </c>
      <c r="W6" s="9" t="s">
        <v>102</v>
      </c>
      <c r="X6" s="9" t="s">
        <v>103</v>
      </c>
      <c r="Y6" s="9" t="s">
        <v>104</v>
      </c>
      <c r="Z6" s="9" t="s">
        <v>104</v>
      </c>
      <c r="AA6" s="9" t="s">
        <v>105</v>
      </c>
      <c r="AB6" s="9" t="s">
        <v>106</v>
      </c>
      <c r="AC6" s="9" t="s">
        <v>107</v>
      </c>
      <c r="AD6" s="9" t="s">
        <v>108</v>
      </c>
      <c r="AE6" s="9" t="s">
        <v>109</v>
      </c>
      <c r="AF6" s="9" t="s">
        <v>110</v>
      </c>
      <c r="AG6" s="9" t="s">
        <v>111</v>
      </c>
      <c r="AH6" s="9" t="s">
        <v>112</v>
      </c>
      <c r="AI6" s="9" t="s">
        <v>113</v>
      </c>
      <c r="AJ6" s="9" t="s">
        <v>114</v>
      </c>
      <c r="AK6" s="9" t="s">
        <v>115</v>
      </c>
      <c r="AL6" s="9" t="s">
        <v>116</v>
      </c>
      <c r="AM6" s="9" t="s">
        <v>117</v>
      </c>
      <c r="AN6" s="9" t="s">
        <v>118</v>
      </c>
      <c r="AO6" s="9"/>
      <c r="AP6" s="11"/>
      <c r="AX6" s="1"/>
    </row>
    <row r="7" spans="1:50" ht="14.25">
      <c r="B7" s="12" t="s">
        <v>42</v>
      </c>
      <c r="C7" s="13" t="s">
        <v>43</v>
      </c>
      <c r="D7" s="13"/>
      <c r="E7" s="13" t="e">
        <f>VLOOKUP(H7,[1]コース番号付番!$A$3:$E$64,5,FALSE)</f>
        <v>#N/A</v>
      </c>
      <c r="F7" s="13" t="e">
        <f>VLOOKUP(H7,[1]コース番号付番!$A$3:$B$64,2,FALSE)</f>
        <v>#N/A</v>
      </c>
      <c r="G7" s="13" t="e">
        <f>VLOOKUP(H7,[1]コース番号付番!$A$3:$O$64,15,FALSE)</f>
        <v>#N/A</v>
      </c>
      <c r="H7" s="13" t="s">
        <v>119</v>
      </c>
      <c r="I7" s="13" t="s">
        <v>120</v>
      </c>
      <c r="J7" s="13" t="s">
        <v>94</v>
      </c>
      <c r="K7" s="13" t="s">
        <v>95</v>
      </c>
      <c r="L7" s="14">
        <v>45093</v>
      </c>
      <c r="M7" s="14">
        <v>45485</v>
      </c>
      <c r="N7" s="13" t="s">
        <v>96</v>
      </c>
      <c r="O7" s="13" t="s">
        <v>97</v>
      </c>
      <c r="P7" s="13" t="s">
        <v>96</v>
      </c>
      <c r="Q7" s="13" t="s">
        <v>97</v>
      </c>
      <c r="R7" s="13" t="s">
        <v>98</v>
      </c>
      <c r="S7" s="13" t="s">
        <v>121</v>
      </c>
      <c r="T7" s="13" t="s">
        <v>122</v>
      </c>
      <c r="U7" s="13" t="s">
        <v>123</v>
      </c>
      <c r="V7" s="13" t="s">
        <v>50</v>
      </c>
      <c r="W7" s="13" t="s">
        <v>102</v>
      </c>
      <c r="X7" s="13" t="s">
        <v>103</v>
      </c>
      <c r="Y7" s="13" t="s">
        <v>104</v>
      </c>
      <c r="Z7" s="13" t="s">
        <v>104</v>
      </c>
      <c r="AA7" s="13" t="s">
        <v>124</v>
      </c>
      <c r="AB7" s="13" t="s">
        <v>125</v>
      </c>
      <c r="AC7" s="13" t="s">
        <v>126</v>
      </c>
      <c r="AD7" s="13" t="s">
        <v>127</v>
      </c>
      <c r="AE7" s="13" t="s">
        <v>128</v>
      </c>
      <c r="AF7" s="13" t="s">
        <v>129</v>
      </c>
      <c r="AG7" s="13" t="s">
        <v>130</v>
      </c>
      <c r="AH7" s="13" t="s">
        <v>131</v>
      </c>
      <c r="AI7" s="13" t="s">
        <v>113</v>
      </c>
      <c r="AJ7" s="13" t="s">
        <v>114</v>
      </c>
      <c r="AK7" s="13" t="s">
        <v>115</v>
      </c>
      <c r="AL7" s="13" t="s">
        <v>116</v>
      </c>
      <c r="AM7" s="13" t="s">
        <v>117</v>
      </c>
      <c r="AN7" s="13" t="s">
        <v>118</v>
      </c>
      <c r="AO7" s="13"/>
      <c r="AP7" s="15"/>
      <c r="AX7" s="1"/>
    </row>
    <row r="8" spans="1:50" ht="14.25">
      <c r="B8" s="8" t="s">
        <v>42</v>
      </c>
      <c r="C8" s="9" t="s">
        <v>43</v>
      </c>
      <c r="D8" s="9"/>
      <c r="E8" s="9" t="e">
        <f>VLOOKUP(H8,[1]コース番号付番!$A$3:$E$64,5,FALSE)</f>
        <v>#N/A</v>
      </c>
      <c r="F8" s="9" t="e">
        <f>VLOOKUP(H8,[1]コース番号付番!$A$3:$B$64,2,FALSE)</f>
        <v>#N/A</v>
      </c>
      <c r="G8" s="9" t="e">
        <f>VLOOKUP(H8,[1]コース番号付番!$A$3:$O$64,15,FALSE)</f>
        <v>#N/A</v>
      </c>
      <c r="H8" s="9" t="s">
        <v>132</v>
      </c>
      <c r="I8" s="9" t="s">
        <v>133</v>
      </c>
      <c r="J8" s="9">
        <v>6</v>
      </c>
      <c r="K8" s="9" t="s">
        <v>46</v>
      </c>
      <c r="L8" s="10">
        <v>45240</v>
      </c>
      <c r="M8" s="10">
        <v>45645</v>
      </c>
      <c r="N8" s="9" t="s">
        <v>47</v>
      </c>
      <c r="O8" s="9" t="s">
        <v>48</v>
      </c>
      <c r="P8" s="9" t="s">
        <v>47</v>
      </c>
      <c r="Q8" s="9" t="s">
        <v>48</v>
      </c>
      <c r="R8" s="9" t="s">
        <v>49</v>
      </c>
      <c r="S8" s="9"/>
      <c r="T8" s="9"/>
      <c r="U8" s="9"/>
      <c r="V8" s="9" t="s">
        <v>50</v>
      </c>
      <c r="W8" s="9" t="s">
        <v>51</v>
      </c>
      <c r="X8" s="9" t="s">
        <v>52</v>
      </c>
      <c r="Y8" s="9" t="s">
        <v>53</v>
      </c>
      <c r="Z8" s="9" t="s">
        <v>134</v>
      </c>
      <c r="AA8" s="9" t="s">
        <v>135</v>
      </c>
      <c r="AB8" s="9" t="s">
        <v>136</v>
      </c>
      <c r="AC8" s="9" t="s">
        <v>137</v>
      </c>
      <c r="AD8" s="9" t="s">
        <v>138</v>
      </c>
      <c r="AE8" s="9" t="s">
        <v>139</v>
      </c>
      <c r="AF8" s="9" t="s">
        <v>140</v>
      </c>
      <c r="AG8" s="9" t="s">
        <v>141</v>
      </c>
      <c r="AH8" s="9" t="s">
        <v>91</v>
      </c>
      <c r="AI8" s="9" t="s">
        <v>62</v>
      </c>
      <c r="AJ8" s="9" t="s">
        <v>62</v>
      </c>
      <c r="AK8" s="9" t="s">
        <v>63</v>
      </c>
      <c r="AL8" s="9" t="s">
        <v>64</v>
      </c>
      <c r="AM8" s="9" t="s">
        <v>65</v>
      </c>
      <c r="AN8" s="9" t="s">
        <v>66</v>
      </c>
      <c r="AO8" s="9"/>
      <c r="AP8" s="11"/>
      <c r="AX8" s="1"/>
    </row>
    <row r="9" spans="1:50" ht="14.25">
      <c r="B9" s="12" t="s">
        <v>42</v>
      </c>
      <c r="C9" s="13" t="s">
        <v>43</v>
      </c>
      <c r="D9" s="13"/>
      <c r="E9" s="13" t="e">
        <f>VLOOKUP(H9,[1]コース番号付番!$A$3:$E$64,5,FALSE)</f>
        <v>#N/A</v>
      </c>
      <c r="F9" s="13" t="e">
        <f>VLOOKUP(H9,[1]コース番号付番!$A$3:$B$64,2,FALSE)</f>
        <v>#N/A</v>
      </c>
      <c r="G9" s="13" t="e">
        <f>VLOOKUP(H9,[1]コース番号付番!$A$3:$O$64,15,FALSE)</f>
        <v>#N/A</v>
      </c>
      <c r="H9" s="13" t="s">
        <v>142</v>
      </c>
      <c r="I9" s="13" t="s">
        <v>143</v>
      </c>
      <c r="J9" s="13" t="s">
        <v>144</v>
      </c>
      <c r="K9" s="13" t="s">
        <v>46</v>
      </c>
      <c r="L9" s="14">
        <v>44945</v>
      </c>
      <c r="M9" s="17">
        <v>44968</v>
      </c>
      <c r="N9" s="13" t="s">
        <v>145</v>
      </c>
      <c r="O9" s="13" t="s">
        <v>146</v>
      </c>
      <c r="P9" s="13" t="s">
        <v>145</v>
      </c>
      <c r="Q9" s="13" t="s">
        <v>146</v>
      </c>
      <c r="R9" s="13" t="s">
        <v>147</v>
      </c>
      <c r="S9" s="13"/>
      <c r="T9" s="13"/>
      <c r="U9" s="13"/>
      <c r="V9" s="13" t="s">
        <v>50</v>
      </c>
      <c r="W9" s="13" t="s">
        <v>148</v>
      </c>
      <c r="X9" s="13" t="s">
        <v>149</v>
      </c>
      <c r="Y9" s="13"/>
      <c r="Z9" s="13"/>
      <c r="AA9" s="13" t="s">
        <v>150</v>
      </c>
      <c r="AB9" s="13" t="s">
        <v>151</v>
      </c>
      <c r="AC9" s="13" t="s">
        <v>152</v>
      </c>
      <c r="AD9" s="13" t="s">
        <v>153</v>
      </c>
      <c r="AE9" s="13" t="s">
        <v>154</v>
      </c>
      <c r="AF9" s="13" t="s">
        <v>155</v>
      </c>
      <c r="AG9" s="13" t="s">
        <v>156</v>
      </c>
      <c r="AH9" s="13" t="s">
        <v>157</v>
      </c>
      <c r="AI9" s="13" t="s">
        <v>158</v>
      </c>
      <c r="AJ9" s="13" t="s">
        <v>62</v>
      </c>
      <c r="AK9" s="13" t="s">
        <v>115</v>
      </c>
      <c r="AL9" s="13" t="s">
        <v>159</v>
      </c>
      <c r="AM9" s="13" t="s">
        <v>160</v>
      </c>
      <c r="AN9" s="13" t="s">
        <v>161</v>
      </c>
      <c r="AO9" s="13"/>
      <c r="AP9" s="15"/>
      <c r="AX9" s="1"/>
    </row>
    <row r="10" spans="1:50" ht="14.25">
      <c r="B10" s="8" t="s">
        <v>42</v>
      </c>
      <c r="C10" s="9" t="s">
        <v>43</v>
      </c>
      <c r="D10" s="9"/>
      <c r="E10" s="9" t="e">
        <f>VLOOKUP(H10,[1]コース番号付番!$A$3:$E$64,5,FALSE)</f>
        <v>#N/A</v>
      </c>
      <c r="F10" s="9" t="e">
        <f>VLOOKUP(H10,[1]コース番号付番!$A$3:$B$64,2,FALSE)</f>
        <v>#N/A</v>
      </c>
      <c r="G10" s="9" t="e">
        <f>VLOOKUP(H10,[1]コース番号付番!$A$3:$O$64,15,FALSE)</f>
        <v>#N/A</v>
      </c>
      <c r="H10" s="9" t="s">
        <v>162</v>
      </c>
      <c r="I10" s="9" t="s">
        <v>163</v>
      </c>
      <c r="J10" s="9">
        <v>10</v>
      </c>
      <c r="K10" s="9" t="s">
        <v>95</v>
      </c>
      <c r="L10" s="10">
        <v>45058</v>
      </c>
      <c r="M10" s="10">
        <v>45082</v>
      </c>
      <c r="N10" s="9" t="s">
        <v>164</v>
      </c>
      <c r="O10" s="9" t="s">
        <v>165</v>
      </c>
      <c r="P10" s="9" t="s">
        <v>166</v>
      </c>
      <c r="Q10" s="9" t="s">
        <v>167</v>
      </c>
      <c r="R10" s="9" t="s">
        <v>168</v>
      </c>
      <c r="S10" s="9" t="s">
        <v>169</v>
      </c>
      <c r="T10" s="9" t="s">
        <v>166</v>
      </c>
      <c r="U10" s="9" t="s">
        <v>170</v>
      </c>
      <c r="V10" s="9" t="s">
        <v>50</v>
      </c>
      <c r="W10" s="9" t="s">
        <v>171</v>
      </c>
      <c r="X10" s="9" t="s">
        <v>172</v>
      </c>
      <c r="Y10" s="9"/>
      <c r="Z10" s="9"/>
      <c r="AA10" s="9" t="s">
        <v>173</v>
      </c>
      <c r="AB10" s="9" t="s">
        <v>174</v>
      </c>
      <c r="AC10" s="9" t="s">
        <v>175</v>
      </c>
      <c r="AD10" s="9" t="s">
        <v>176</v>
      </c>
      <c r="AE10" s="9" t="s">
        <v>177</v>
      </c>
      <c r="AF10" s="9" t="s">
        <v>178</v>
      </c>
      <c r="AG10" s="9" t="s">
        <v>179</v>
      </c>
      <c r="AH10" s="9" t="s">
        <v>180</v>
      </c>
      <c r="AI10" s="9" t="s">
        <v>158</v>
      </c>
      <c r="AJ10" s="9" t="s">
        <v>62</v>
      </c>
      <c r="AK10" s="9" t="s">
        <v>115</v>
      </c>
      <c r="AL10" s="9" t="s">
        <v>181</v>
      </c>
      <c r="AM10" s="9" t="s">
        <v>182</v>
      </c>
      <c r="AN10" s="9" t="s">
        <v>183</v>
      </c>
      <c r="AO10" s="9"/>
      <c r="AP10" s="11"/>
      <c r="AX10" s="1"/>
    </row>
    <row r="11" spans="1:50" ht="14.25">
      <c r="B11" s="12" t="s">
        <v>42</v>
      </c>
      <c r="C11" s="13" t="s">
        <v>43</v>
      </c>
      <c r="D11" s="13"/>
      <c r="E11" s="13" t="e">
        <f>VLOOKUP(H11,[1]コース番号付番!$A$3:$E$64,5,FALSE)</f>
        <v>#N/A</v>
      </c>
      <c r="F11" s="13" t="e">
        <f>VLOOKUP(H11,[1]コース番号付番!$A$3:$B$64,2,FALSE)</f>
        <v>#N/A</v>
      </c>
      <c r="G11" s="13" t="e">
        <f>VLOOKUP(H11,[1]コース番号付番!$A$3:$O$64,15,FALSE)</f>
        <v>#N/A</v>
      </c>
      <c r="H11" s="13" t="s">
        <v>184</v>
      </c>
      <c r="I11" s="13" t="s">
        <v>185</v>
      </c>
      <c r="J11" s="13">
        <v>6</v>
      </c>
      <c r="K11" s="13" t="s">
        <v>95</v>
      </c>
      <c r="L11" s="14">
        <v>45058</v>
      </c>
      <c r="M11" s="14">
        <v>45450</v>
      </c>
      <c r="N11" s="13" t="s">
        <v>47</v>
      </c>
      <c r="O11" s="13" t="s">
        <v>48</v>
      </c>
      <c r="P11" s="13" t="s">
        <v>47</v>
      </c>
      <c r="Q11" s="13" t="s">
        <v>48</v>
      </c>
      <c r="R11" s="13" t="s">
        <v>49</v>
      </c>
      <c r="S11" s="13" t="s">
        <v>186</v>
      </c>
      <c r="T11" s="13" t="s">
        <v>186</v>
      </c>
      <c r="U11" s="13" t="s">
        <v>186</v>
      </c>
      <c r="V11" s="13" t="s">
        <v>50</v>
      </c>
      <c r="W11" s="13" t="s">
        <v>51</v>
      </c>
      <c r="X11" s="13" t="s">
        <v>52</v>
      </c>
      <c r="Y11" s="13" t="s">
        <v>53</v>
      </c>
      <c r="Z11" s="13" t="s">
        <v>187</v>
      </c>
      <c r="AA11" s="13" t="s">
        <v>188</v>
      </c>
      <c r="AB11" s="13" t="s">
        <v>189</v>
      </c>
      <c r="AC11" s="13" t="s">
        <v>190</v>
      </c>
      <c r="AD11" s="13" t="s">
        <v>191</v>
      </c>
      <c r="AE11" s="13" t="s">
        <v>192</v>
      </c>
      <c r="AF11" s="13" t="s">
        <v>193</v>
      </c>
      <c r="AG11" s="13" t="s">
        <v>194</v>
      </c>
      <c r="AH11" s="13" t="s">
        <v>91</v>
      </c>
      <c r="AI11" s="13" t="s">
        <v>62</v>
      </c>
      <c r="AJ11" s="13" t="s">
        <v>62</v>
      </c>
      <c r="AK11" s="13" t="s">
        <v>63</v>
      </c>
      <c r="AL11" s="13" t="s">
        <v>64</v>
      </c>
      <c r="AM11" s="13" t="s">
        <v>65</v>
      </c>
      <c r="AN11" s="13" t="s">
        <v>66</v>
      </c>
      <c r="AO11" s="13"/>
      <c r="AP11" s="15"/>
      <c r="AX11" s="1"/>
    </row>
    <row r="12" spans="1:50">
      <c r="B12" s="8" t="s">
        <v>42</v>
      </c>
      <c r="C12" s="9" t="s">
        <v>43</v>
      </c>
      <c r="D12" s="9"/>
      <c r="E12" s="9" t="e">
        <f>VLOOKUP(H12,[1]コース番号付番!$A$3:$E$64,5,FALSE)</f>
        <v>#N/A</v>
      </c>
      <c r="F12" s="9" t="e">
        <f>VLOOKUP(H12,[1]コース番号付番!$A$3:$B$64,2,FALSE)</f>
        <v>#N/A</v>
      </c>
      <c r="G12" s="9" t="e">
        <f>VLOOKUP(H12,[1]コース番号付番!$A$3:$O$64,15,FALSE)</f>
        <v>#N/A</v>
      </c>
      <c r="H12" s="18" t="s">
        <v>195</v>
      </c>
      <c r="I12" s="9" t="s">
        <v>196</v>
      </c>
      <c r="J12" s="9">
        <v>6</v>
      </c>
      <c r="K12" s="9" t="s">
        <v>95</v>
      </c>
      <c r="L12" s="10">
        <v>45058</v>
      </c>
      <c r="M12" s="10">
        <v>45456</v>
      </c>
      <c r="N12" s="9" t="s">
        <v>47</v>
      </c>
      <c r="O12" s="9" t="s">
        <v>48</v>
      </c>
      <c r="P12" s="9" t="s">
        <v>47</v>
      </c>
      <c r="Q12" s="9" t="s">
        <v>48</v>
      </c>
      <c r="R12" s="9" t="s">
        <v>49</v>
      </c>
      <c r="S12" s="9"/>
      <c r="T12" s="9"/>
      <c r="U12" s="9"/>
      <c r="V12" s="9" t="s">
        <v>50</v>
      </c>
      <c r="W12" s="9" t="s">
        <v>69</v>
      </c>
      <c r="X12" s="9" t="s">
        <v>52</v>
      </c>
      <c r="Y12" s="9" t="s">
        <v>53</v>
      </c>
      <c r="Z12" s="9" t="s">
        <v>52</v>
      </c>
      <c r="AA12" s="9" t="s">
        <v>197</v>
      </c>
      <c r="AB12" s="9" t="s">
        <v>198</v>
      </c>
      <c r="AC12" s="9" t="s">
        <v>199</v>
      </c>
      <c r="AD12" s="9" t="s">
        <v>200</v>
      </c>
      <c r="AE12" s="9" t="s">
        <v>201</v>
      </c>
      <c r="AF12" s="9" t="s">
        <v>202</v>
      </c>
      <c r="AG12" s="9" t="s">
        <v>203</v>
      </c>
      <c r="AH12" s="9" t="s">
        <v>61</v>
      </c>
      <c r="AI12" s="9" t="s">
        <v>62</v>
      </c>
      <c r="AJ12" s="9" t="s">
        <v>62</v>
      </c>
      <c r="AK12" s="9" t="s">
        <v>63</v>
      </c>
      <c r="AL12" s="9" t="s">
        <v>64</v>
      </c>
      <c r="AM12" s="9" t="s">
        <v>65</v>
      </c>
      <c r="AN12" s="9" t="s">
        <v>66</v>
      </c>
      <c r="AO12" s="9"/>
      <c r="AP12" s="11"/>
      <c r="AX12" s="1"/>
    </row>
    <row r="13" spans="1:50" ht="14.25">
      <c r="B13" s="12" t="s">
        <v>42</v>
      </c>
      <c r="C13" s="13" t="s">
        <v>43</v>
      </c>
      <c r="D13" s="13"/>
      <c r="E13" s="13" t="e">
        <f>VLOOKUP(H13,[1]コース番号付番!$A$3:$E$64,5,FALSE)</f>
        <v>#N/A</v>
      </c>
      <c r="F13" s="13" t="e">
        <f>VLOOKUP(H13,[1]コース番号付番!$A$3:$B$64,2,FALSE)</f>
        <v>#N/A</v>
      </c>
      <c r="G13" s="13" t="e">
        <f>VLOOKUP(H13,[1]コース番号付番!$A$3:$O$64,15,FALSE)</f>
        <v>#N/A</v>
      </c>
      <c r="H13" s="13" t="s">
        <v>204</v>
      </c>
      <c r="I13" s="13" t="s">
        <v>205</v>
      </c>
      <c r="J13" s="13">
        <v>6</v>
      </c>
      <c r="K13" s="13" t="s">
        <v>95</v>
      </c>
      <c r="L13" s="14">
        <v>45093</v>
      </c>
      <c r="M13" s="14">
        <v>45497</v>
      </c>
      <c r="N13" s="13" t="s">
        <v>47</v>
      </c>
      <c r="O13" s="13" t="s">
        <v>48</v>
      </c>
      <c r="P13" s="13" t="s">
        <v>47</v>
      </c>
      <c r="Q13" s="13" t="s">
        <v>48</v>
      </c>
      <c r="R13" s="13" t="s">
        <v>49</v>
      </c>
      <c r="S13" s="13"/>
      <c r="T13" s="13"/>
      <c r="U13" s="13"/>
      <c r="V13" s="13" t="s">
        <v>206</v>
      </c>
      <c r="W13" s="13" t="s">
        <v>53</v>
      </c>
      <c r="X13" s="13" t="s">
        <v>52</v>
      </c>
      <c r="Y13" s="13" t="s">
        <v>53</v>
      </c>
      <c r="Z13" s="13" t="s">
        <v>207</v>
      </c>
      <c r="AA13" s="13" t="s">
        <v>208</v>
      </c>
      <c r="AB13" s="13" t="s">
        <v>209</v>
      </c>
      <c r="AC13" s="13" t="s">
        <v>210</v>
      </c>
      <c r="AD13" s="13" t="s">
        <v>211</v>
      </c>
      <c r="AE13" s="13" t="s">
        <v>212</v>
      </c>
      <c r="AF13" s="13" t="s">
        <v>213</v>
      </c>
      <c r="AG13" s="13" t="s">
        <v>214</v>
      </c>
      <c r="AH13" s="13" t="s">
        <v>215</v>
      </c>
      <c r="AI13" s="13" t="s">
        <v>113</v>
      </c>
      <c r="AJ13" s="13" t="s">
        <v>62</v>
      </c>
      <c r="AK13" s="13" t="s">
        <v>63</v>
      </c>
      <c r="AL13" s="13" t="s">
        <v>216</v>
      </c>
      <c r="AM13" s="13" t="s">
        <v>65</v>
      </c>
      <c r="AN13" s="13" t="s">
        <v>66</v>
      </c>
      <c r="AO13" s="13"/>
      <c r="AP13" s="15"/>
      <c r="AX13" s="1"/>
    </row>
    <row r="14" spans="1:50" ht="14.25">
      <c r="B14" s="8" t="s">
        <v>42</v>
      </c>
      <c r="C14" s="9" t="s">
        <v>43</v>
      </c>
      <c r="D14" s="9"/>
      <c r="E14" s="9" t="e">
        <f>VLOOKUP(H14,[1]コース番号付番!$A$3:$E$64,5,FALSE)</f>
        <v>#N/A</v>
      </c>
      <c r="F14" s="9" t="e">
        <f>VLOOKUP(H14,[1]コース番号付番!$A$3:$B$64,2,FALSE)</f>
        <v>#N/A</v>
      </c>
      <c r="G14" s="9" t="e">
        <f>VLOOKUP(H14,[1]コース番号付番!$A$3:$O$64,15,FALSE)</f>
        <v>#N/A</v>
      </c>
      <c r="H14" s="9" t="s">
        <v>217</v>
      </c>
      <c r="I14" s="9" t="s">
        <v>218</v>
      </c>
      <c r="J14" s="9">
        <v>6</v>
      </c>
      <c r="K14" s="9" t="s">
        <v>46</v>
      </c>
      <c r="L14" s="10">
        <v>45268</v>
      </c>
      <c r="M14" s="9" t="s">
        <v>219</v>
      </c>
      <c r="N14" s="9" t="s">
        <v>47</v>
      </c>
      <c r="O14" s="9" t="s">
        <v>48</v>
      </c>
      <c r="P14" s="9" t="s">
        <v>47</v>
      </c>
      <c r="Q14" s="9" t="s">
        <v>48</v>
      </c>
      <c r="R14" s="9" t="s">
        <v>49</v>
      </c>
      <c r="S14" s="9"/>
      <c r="T14" s="9"/>
      <c r="U14" s="9"/>
      <c r="V14" s="9" t="s">
        <v>206</v>
      </c>
      <c r="W14" s="9" t="s">
        <v>220</v>
      </c>
      <c r="X14" s="9" t="s">
        <v>52</v>
      </c>
      <c r="Y14" s="9" t="s">
        <v>53</v>
      </c>
      <c r="Z14" s="9" t="s">
        <v>221</v>
      </c>
      <c r="AA14" s="9" t="s">
        <v>208</v>
      </c>
      <c r="AB14" s="9" t="s">
        <v>222</v>
      </c>
      <c r="AC14" s="9" t="s">
        <v>223</v>
      </c>
      <c r="AD14" s="9" t="s">
        <v>224</v>
      </c>
      <c r="AE14" s="9" t="s">
        <v>225</v>
      </c>
      <c r="AF14" s="9" t="s">
        <v>226</v>
      </c>
      <c r="AG14" s="9" t="s">
        <v>227</v>
      </c>
      <c r="AH14" s="9" t="s">
        <v>228</v>
      </c>
      <c r="AI14" s="9" t="s">
        <v>229</v>
      </c>
      <c r="AJ14" s="9" t="s">
        <v>62</v>
      </c>
      <c r="AK14" s="9" t="s">
        <v>63</v>
      </c>
      <c r="AL14" s="9" t="s">
        <v>216</v>
      </c>
      <c r="AM14" s="9" t="s">
        <v>65</v>
      </c>
      <c r="AN14" s="9" t="s">
        <v>66</v>
      </c>
      <c r="AO14" s="9"/>
      <c r="AP14" s="11"/>
      <c r="AX14" s="1"/>
    </row>
    <row r="15" spans="1:50" ht="14.25">
      <c r="B15" s="12" t="s">
        <v>42</v>
      </c>
      <c r="C15" s="13" t="s">
        <v>43</v>
      </c>
      <c r="D15" s="13"/>
      <c r="E15" s="13" t="e">
        <f>VLOOKUP(H15,[1]コース番号付番!$A$3:$E$64,5,FALSE)</f>
        <v>#N/A</v>
      </c>
      <c r="F15" s="13" t="e">
        <f>VLOOKUP(H15,[1]コース番号付番!$A$3:$B$64,2,FALSE)</f>
        <v>#N/A</v>
      </c>
      <c r="G15" s="13" t="e">
        <f>VLOOKUP(H15,[1]コース番号付番!$A$3:$O$64,15,FALSE)</f>
        <v>#N/A</v>
      </c>
      <c r="H15" s="13" t="s">
        <v>230</v>
      </c>
      <c r="I15" s="13" t="s">
        <v>231</v>
      </c>
      <c r="J15" s="13">
        <v>6</v>
      </c>
      <c r="K15" s="13" t="s">
        <v>46</v>
      </c>
      <c r="L15" s="14">
        <v>45268</v>
      </c>
      <c r="M15" s="14">
        <v>45321</v>
      </c>
      <c r="N15" s="13" t="s">
        <v>47</v>
      </c>
      <c r="O15" s="13" t="s">
        <v>48</v>
      </c>
      <c r="P15" s="13" t="s">
        <v>47</v>
      </c>
      <c r="Q15" s="13" t="s">
        <v>48</v>
      </c>
      <c r="R15" s="13" t="s">
        <v>49</v>
      </c>
      <c r="S15" s="13"/>
      <c r="T15" s="13"/>
      <c r="U15" s="13"/>
      <c r="V15" s="13" t="s">
        <v>206</v>
      </c>
      <c r="W15" s="13" t="s">
        <v>53</v>
      </c>
      <c r="X15" s="13" t="s">
        <v>52</v>
      </c>
      <c r="Y15" s="13" t="s">
        <v>53</v>
      </c>
      <c r="Z15" s="13" t="s">
        <v>207</v>
      </c>
      <c r="AA15" s="13" t="s">
        <v>208</v>
      </c>
      <c r="AB15" s="13" t="s">
        <v>232</v>
      </c>
      <c r="AC15" s="13" t="s">
        <v>233</v>
      </c>
      <c r="AD15" s="13" t="s">
        <v>224</v>
      </c>
      <c r="AE15" s="13" t="s">
        <v>234</v>
      </c>
      <c r="AF15" s="13" t="s">
        <v>235</v>
      </c>
      <c r="AG15" s="13" t="s">
        <v>236</v>
      </c>
      <c r="AH15" s="13" t="s">
        <v>237</v>
      </c>
      <c r="AI15" s="13" t="s">
        <v>113</v>
      </c>
      <c r="AJ15" s="13" t="s">
        <v>62</v>
      </c>
      <c r="AK15" s="13" t="s">
        <v>63</v>
      </c>
      <c r="AL15" s="13" t="s">
        <v>238</v>
      </c>
      <c r="AM15" s="13" t="s">
        <v>65</v>
      </c>
      <c r="AN15" s="13" t="s">
        <v>66</v>
      </c>
      <c r="AO15" s="13"/>
      <c r="AP15" s="15"/>
      <c r="AX15" s="1"/>
    </row>
    <row r="16" spans="1:50" ht="14.25">
      <c r="B16" s="8" t="s">
        <v>239</v>
      </c>
      <c r="C16" s="9" t="s">
        <v>43</v>
      </c>
      <c r="D16" s="9"/>
      <c r="E16" s="9" t="e">
        <f>VLOOKUP(H16,[1]コース番号付番!$A$3:$E$64,5,FALSE)</f>
        <v>#N/A</v>
      </c>
      <c r="F16" s="9" t="e">
        <f>VLOOKUP(H16,[1]コース番号付番!$A$3:$B$64,2,FALSE)</f>
        <v>#N/A</v>
      </c>
      <c r="G16" s="9" t="e">
        <f>VLOOKUP(H16,[1]コース番号付番!$A$3:$O$64,15,FALSE)</f>
        <v>#N/A</v>
      </c>
      <c r="H16" s="9" t="s">
        <v>240</v>
      </c>
      <c r="I16" s="9" t="s">
        <v>241</v>
      </c>
      <c r="J16" s="9">
        <v>6</v>
      </c>
      <c r="K16" s="9" t="s">
        <v>95</v>
      </c>
      <c r="L16" s="10">
        <v>45128</v>
      </c>
      <c r="M16" s="10">
        <v>45154</v>
      </c>
      <c r="N16" s="9" t="s">
        <v>242</v>
      </c>
      <c r="O16" s="9" t="s">
        <v>243</v>
      </c>
      <c r="P16" s="9" t="s">
        <v>242</v>
      </c>
      <c r="Q16" s="9" t="s">
        <v>243</v>
      </c>
      <c r="R16" s="9" t="s">
        <v>244</v>
      </c>
      <c r="S16" s="9" t="s">
        <v>245</v>
      </c>
      <c r="T16" s="9" t="s">
        <v>246</v>
      </c>
      <c r="U16" s="9" t="s">
        <v>247</v>
      </c>
      <c r="V16" s="9" t="s">
        <v>50</v>
      </c>
      <c r="W16" s="9" t="s">
        <v>248</v>
      </c>
      <c r="X16" s="9" t="s">
        <v>248</v>
      </c>
      <c r="Y16" s="9" t="s">
        <v>248</v>
      </c>
      <c r="Z16" s="9" t="s">
        <v>248</v>
      </c>
      <c r="AA16" s="9" t="s">
        <v>249</v>
      </c>
      <c r="AB16" s="9" t="s">
        <v>250</v>
      </c>
      <c r="AC16" s="9" t="s">
        <v>251</v>
      </c>
      <c r="AD16" s="9" t="s">
        <v>252</v>
      </c>
      <c r="AE16" s="9" t="s">
        <v>253</v>
      </c>
      <c r="AF16" s="9" t="s">
        <v>254</v>
      </c>
      <c r="AG16" s="9" t="s">
        <v>255</v>
      </c>
      <c r="AH16" s="9" t="s">
        <v>256</v>
      </c>
      <c r="AI16" s="9" t="s">
        <v>229</v>
      </c>
      <c r="AJ16" s="9" t="s">
        <v>62</v>
      </c>
      <c r="AK16" s="9" t="s">
        <v>257</v>
      </c>
      <c r="AL16" s="9" t="s">
        <v>258</v>
      </c>
      <c r="AM16" s="9" t="s">
        <v>259</v>
      </c>
      <c r="AN16" s="9" t="s">
        <v>260</v>
      </c>
      <c r="AO16" s="9" t="s">
        <v>261</v>
      </c>
      <c r="AP16" s="11"/>
      <c r="AX16" s="1"/>
    </row>
    <row r="17" spans="2:50">
      <c r="B17" s="12" t="s">
        <v>239</v>
      </c>
      <c r="C17" s="13" t="s">
        <v>43</v>
      </c>
      <c r="D17" s="13"/>
      <c r="E17" s="13" t="e">
        <f>VLOOKUP(H17,[1]コース番号付番!$A$3:$E$64,5,FALSE)</f>
        <v>#N/A</v>
      </c>
      <c r="F17" s="13" t="e">
        <f>VLOOKUP(H17,[1]コース番号付番!$A$3:$B$64,2,FALSE)</f>
        <v>#N/A</v>
      </c>
      <c r="G17" s="13" t="e">
        <f>VLOOKUP(H17,[1]コース番号付番!$A$3:$O$64,15,FALSE)</f>
        <v>#N/A</v>
      </c>
      <c r="H17" s="19" t="s">
        <v>262</v>
      </c>
      <c r="I17" s="13" t="s">
        <v>263</v>
      </c>
      <c r="J17" s="13">
        <v>6</v>
      </c>
      <c r="K17" s="13" t="s">
        <v>95</v>
      </c>
      <c r="L17" s="14">
        <v>45058</v>
      </c>
      <c r="M17" s="14">
        <v>45089</v>
      </c>
      <c r="N17" s="13" t="s">
        <v>264</v>
      </c>
      <c r="O17" s="13" t="s">
        <v>265</v>
      </c>
      <c r="P17" s="13" t="s">
        <v>264</v>
      </c>
      <c r="Q17" s="13" t="s">
        <v>265</v>
      </c>
      <c r="R17" s="13" t="s">
        <v>266</v>
      </c>
      <c r="S17" s="13" t="s">
        <v>267</v>
      </c>
      <c r="T17" s="13" t="s">
        <v>267</v>
      </c>
      <c r="U17" s="13" t="s">
        <v>267</v>
      </c>
      <c r="V17" s="13" t="s">
        <v>50</v>
      </c>
      <c r="W17" s="13" t="s">
        <v>268</v>
      </c>
      <c r="X17" s="13" t="s">
        <v>269</v>
      </c>
      <c r="Y17" s="13" t="s">
        <v>270</v>
      </c>
      <c r="Z17" s="13" t="s">
        <v>271</v>
      </c>
      <c r="AA17" s="13" t="s">
        <v>272</v>
      </c>
      <c r="AB17" s="13" t="s">
        <v>273</v>
      </c>
      <c r="AC17" s="13" t="s">
        <v>274</v>
      </c>
      <c r="AD17" s="13" t="s">
        <v>275</v>
      </c>
      <c r="AE17" s="13" t="s">
        <v>276</v>
      </c>
      <c r="AF17" s="13" t="s">
        <v>277</v>
      </c>
      <c r="AG17" s="13" t="s">
        <v>278</v>
      </c>
      <c r="AH17" s="13" t="s">
        <v>279</v>
      </c>
      <c r="AI17" s="13" t="s">
        <v>158</v>
      </c>
      <c r="AJ17" s="13" t="s">
        <v>62</v>
      </c>
      <c r="AK17" s="13" t="s">
        <v>115</v>
      </c>
      <c r="AL17" s="13" t="s">
        <v>280</v>
      </c>
      <c r="AM17" s="13" t="s">
        <v>281</v>
      </c>
      <c r="AN17" s="13" t="s">
        <v>282</v>
      </c>
      <c r="AO17" s="13" t="s">
        <v>283</v>
      </c>
      <c r="AP17" s="15"/>
      <c r="AX17" s="1"/>
    </row>
    <row r="18" spans="2:50" ht="14.25">
      <c r="B18" s="8" t="s">
        <v>239</v>
      </c>
      <c r="C18" s="9" t="s">
        <v>43</v>
      </c>
      <c r="D18" s="9"/>
      <c r="E18" s="9" t="e">
        <f>VLOOKUP(H18,[1]コース番号付番!$A$3:$E$64,5,FALSE)</f>
        <v>#N/A</v>
      </c>
      <c r="F18" s="9" t="e">
        <f>VLOOKUP(H18,[1]コース番号付番!$A$3:$B$64,2,FALSE)</f>
        <v>#N/A</v>
      </c>
      <c r="G18" s="9" t="e">
        <f>VLOOKUP(H18,[1]コース番号付番!$A$3:$O$64,15,FALSE)</f>
        <v>#N/A</v>
      </c>
      <c r="H18" s="9" t="s">
        <v>284</v>
      </c>
      <c r="I18" s="9" t="s">
        <v>285</v>
      </c>
      <c r="J18" s="9">
        <v>10</v>
      </c>
      <c r="K18" s="9" t="s">
        <v>46</v>
      </c>
      <c r="L18" s="10">
        <v>45205</v>
      </c>
      <c r="M18" s="10">
        <v>45231</v>
      </c>
      <c r="N18" s="9" t="s">
        <v>286</v>
      </c>
      <c r="O18" s="9" t="s">
        <v>287</v>
      </c>
      <c r="P18" s="9" t="s">
        <v>288</v>
      </c>
      <c r="Q18" s="9" t="s">
        <v>289</v>
      </c>
      <c r="R18" s="9" t="s">
        <v>290</v>
      </c>
      <c r="S18" s="9" t="s">
        <v>284</v>
      </c>
      <c r="T18" s="9" t="s">
        <v>284</v>
      </c>
      <c r="U18" s="9" t="s">
        <v>284</v>
      </c>
      <c r="V18" s="9" t="s">
        <v>50</v>
      </c>
      <c r="W18" s="9" t="s">
        <v>291</v>
      </c>
      <c r="X18" s="9" t="s">
        <v>292</v>
      </c>
      <c r="Y18" s="9" t="s">
        <v>293</v>
      </c>
      <c r="Z18" s="9" t="s">
        <v>294</v>
      </c>
      <c r="AA18" s="9" t="s">
        <v>295</v>
      </c>
      <c r="AB18" s="9" t="s">
        <v>296</v>
      </c>
      <c r="AC18" s="9" t="s">
        <v>297</v>
      </c>
      <c r="AD18" s="9" t="s">
        <v>298</v>
      </c>
      <c r="AE18" s="9" t="s">
        <v>299</v>
      </c>
      <c r="AF18" s="9" t="s">
        <v>300</v>
      </c>
      <c r="AG18" s="9" t="s">
        <v>301</v>
      </c>
      <c r="AH18" s="9" t="s">
        <v>62</v>
      </c>
      <c r="AI18" s="9" t="s">
        <v>158</v>
      </c>
      <c r="AJ18" s="9" t="s">
        <v>114</v>
      </c>
      <c r="AK18" s="9" t="s">
        <v>115</v>
      </c>
      <c r="AL18" s="9" t="s">
        <v>302</v>
      </c>
      <c r="AM18" s="9" t="s">
        <v>303</v>
      </c>
      <c r="AN18" s="9" t="s">
        <v>304</v>
      </c>
      <c r="AO18" s="9" t="s">
        <v>305</v>
      </c>
      <c r="AP18" s="11"/>
      <c r="AX18" s="1"/>
    </row>
    <row r="19" spans="2:50" ht="14.25">
      <c r="B19" s="12" t="s">
        <v>239</v>
      </c>
      <c r="C19" s="13" t="s">
        <v>43</v>
      </c>
      <c r="D19" s="13"/>
      <c r="E19" s="13" t="e">
        <f>VLOOKUP(H19,[1]コース番号付番!$A$3:$E$64,5,FALSE)</f>
        <v>#N/A</v>
      </c>
      <c r="F19" s="13" t="e">
        <f>VLOOKUP(H19,[1]コース番号付番!$A$3:$B$64,2,FALSE)</f>
        <v>#N/A</v>
      </c>
      <c r="G19" s="13" t="e">
        <f>VLOOKUP(H19,[1]コース番号付番!$A$3:$O$64,15,FALSE)</f>
        <v>#N/A</v>
      </c>
      <c r="H19" s="13" t="s">
        <v>306</v>
      </c>
      <c r="I19" s="13" t="s">
        <v>307</v>
      </c>
      <c r="J19" s="13">
        <v>10</v>
      </c>
      <c r="K19" s="13" t="s">
        <v>46</v>
      </c>
      <c r="L19" s="14">
        <v>45205</v>
      </c>
      <c r="M19" s="14">
        <v>45593</v>
      </c>
      <c r="N19" s="13" t="s">
        <v>308</v>
      </c>
      <c r="O19" s="13" t="s">
        <v>309</v>
      </c>
      <c r="P19" s="13" t="s">
        <v>308</v>
      </c>
      <c r="Q19" s="13" t="s">
        <v>309</v>
      </c>
      <c r="R19" s="13" t="s">
        <v>206</v>
      </c>
      <c r="S19" s="13" t="s">
        <v>206</v>
      </c>
      <c r="T19" s="13" t="s">
        <v>206</v>
      </c>
      <c r="U19" s="13" t="s">
        <v>206</v>
      </c>
      <c r="V19" s="13" t="s">
        <v>50</v>
      </c>
      <c r="W19" s="13" t="s">
        <v>310</v>
      </c>
      <c r="X19" s="13" t="s">
        <v>311</v>
      </c>
      <c r="Y19" s="13" t="s">
        <v>312</v>
      </c>
      <c r="Z19" s="13" t="s">
        <v>311</v>
      </c>
      <c r="AA19" s="13" t="s">
        <v>313</v>
      </c>
      <c r="AB19" s="13" t="s">
        <v>314</v>
      </c>
      <c r="AC19" s="13" t="s">
        <v>315</v>
      </c>
      <c r="AD19" s="13" t="s">
        <v>316</v>
      </c>
      <c r="AE19" s="13" t="s">
        <v>317</v>
      </c>
      <c r="AF19" s="13" t="s">
        <v>318</v>
      </c>
      <c r="AG19" s="13" t="s">
        <v>319</v>
      </c>
      <c r="AH19" s="13" t="s">
        <v>320</v>
      </c>
      <c r="AI19" s="13" t="s">
        <v>321</v>
      </c>
      <c r="AJ19" s="13" t="s">
        <v>62</v>
      </c>
      <c r="AK19" s="13" t="s">
        <v>322</v>
      </c>
      <c r="AL19" s="13" t="s">
        <v>323</v>
      </c>
      <c r="AM19" s="13" t="s">
        <v>324</v>
      </c>
      <c r="AN19" s="13" t="s">
        <v>325</v>
      </c>
      <c r="AO19" s="13" t="s">
        <v>326</v>
      </c>
      <c r="AP19" s="15"/>
      <c r="AX19" s="1"/>
    </row>
    <row r="20" spans="2:50" ht="14.25">
      <c r="B20" s="8" t="s">
        <v>327</v>
      </c>
      <c r="C20" s="9" t="s">
        <v>43</v>
      </c>
      <c r="D20" s="9"/>
      <c r="E20" s="9" t="e">
        <f>VLOOKUP(H20,[1]コース番号付番!$A$3:$E$64,5,FALSE)</f>
        <v>#N/A</v>
      </c>
      <c r="F20" s="9" t="e">
        <f>VLOOKUP(H20,[1]コース番号付番!$A$3:$B$64,2,FALSE)</f>
        <v>#N/A</v>
      </c>
      <c r="G20" s="9" t="e">
        <f>VLOOKUP(H20,[1]コース番号付番!$A$3:$O$64,15,FALSE)</f>
        <v>#N/A</v>
      </c>
      <c r="H20" s="9" t="s">
        <v>328</v>
      </c>
      <c r="I20" s="9" t="s">
        <v>329</v>
      </c>
      <c r="J20" s="9">
        <v>8</v>
      </c>
      <c r="K20" s="9" t="s">
        <v>46</v>
      </c>
      <c r="L20" s="10">
        <v>45240</v>
      </c>
      <c r="M20" s="10">
        <v>45264</v>
      </c>
      <c r="N20" s="9" t="s">
        <v>330</v>
      </c>
      <c r="O20" s="9" t="s">
        <v>331</v>
      </c>
      <c r="P20" s="9" t="s">
        <v>330</v>
      </c>
      <c r="Q20" s="9" t="s">
        <v>331</v>
      </c>
      <c r="R20" s="9" t="s">
        <v>332</v>
      </c>
      <c r="S20" s="9" t="s">
        <v>333</v>
      </c>
      <c r="T20" s="9" t="s">
        <v>334</v>
      </c>
      <c r="U20" s="9" t="s">
        <v>335</v>
      </c>
      <c r="V20" s="9" t="s">
        <v>50</v>
      </c>
      <c r="W20" s="9" t="s">
        <v>336</v>
      </c>
      <c r="X20" s="9" t="s">
        <v>337</v>
      </c>
      <c r="Y20" s="9" t="s">
        <v>338</v>
      </c>
      <c r="Z20" s="9" t="s">
        <v>339</v>
      </c>
      <c r="AA20" s="9" t="s">
        <v>340</v>
      </c>
      <c r="AB20" s="9" t="s">
        <v>341</v>
      </c>
      <c r="AC20" s="9" t="s">
        <v>342</v>
      </c>
      <c r="AD20" s="9" t="s">
        <v>343</v>
      </c>
      <c r="AE20" s="9" t="s">
        <v>344</v>
      </c>
      <c r="AF20" s="9" t="s">
        <v>345</v>
      </c>
      <c r="AG20" s="9" t="s">
        <v>346</v>
      </c>
      <c r="AH20" s="9" t="s">
        <v>347</v>
      </c>
      <c r="AI20" s="9" t="s">
        <v>229</v>
      </c>
      <c r="AJ20" s="9" t="s">
        <v>348</v>
      </c>
      <c r="AK20" s="9" t="s">
        <v>115</v>
      </c>
      <c r="AL20" s="9" t="s">
        <v>349</v>
      </c>
      <c r="AM20" s="9" t="s">
        <v>350</v>
      </c>
      <c r="AN20" s="9" t="s">
        <v>351</v>
      </c>
      <c r="AO20" s="9" t="s">
        <v>352</v>
      </c>
      <c r="AP20" s="11"/>
      <c r="AX20" s="1"/>
    </row>
    <row r="21" spans="2:50" ht="14.25">
      <c r="B21" s="12" t="s">
        <v>327</v>
      </c>
      <c r="C21" s="13" t="s">
        <v>43</v>
      </c>
      <c r="D21" s="13"/>
      <c r="E21" s="13" t="e">
        <f>VLOOKUP(H21,[1]コース番号付番!$A$3:$E$64,5,FALSE)</f>
        <v>#N/A</v>
      </c>
      <c r="F21" s="13" t="e">
        <f>VLOOKUP(H21,[1]コース番号付番!$A$3:$B$64,2,FALSE)</f>
        <v>#N/A</v>
      </c>
      <c r="G21" s="13" t="e">
        <f>VLOOKUP(H21,[1]コース番号付番!$A$3:$O$64,15,FALSE)</f>
        <v>#N/A</v>
      </c>
      <c r="H21" s="13" t="s">
        <v>353</v>
      </c>
      <c r="I21" s="13" t="s">
        <v>354</v>
      </c>
      <c r="J21" s="13">
        <v>8</v>
      </c>
      <c r="K21" s="13" t="s">
        <v>46</v>
      </c>
      <c r="L21" s="14">
        <v>44945</v>
      </c>
      <c r="M21" s="14">
        <v>44969</v>
      </c>
      <c r="N21" s="13" t="s">
        <v>330</v>
      </c>
      <c r="O21" s="13" t="s">
        <v>331</v>
      </c>
      <c r="P21" s="13" t="s">
        <v>330</v>
      </c>
      <c r="Q21" s="13" t="s">
        <v>331</v>
      </c>
      <c r="R21" s="13"/>
      <c r="S21" s="13" t="s">
        <v>355</v>
      </c>
      <c r="T21" s="13" t="s">
        <v>356</v>
      </c>
      <c r="U21" s="13" t="s">
        <v>357</v>
      </c>
      <c r="V21" s="13" t="s">
        <v>50</v>
      </c>
      <c r="W21" s="13" t="s">
        <v>336</v>
      </c>
      <c r="X21" s="13" t="s">
        <v>337</v>
      </c>
      <c r="Y21" s="13" t="s">
        <v>358</v>
      </c>
      <c r="Z21" s="13" t="s">
        <v>359</v>
      </c>
      <c r="AA21" s="13" t="s">
        <v>360</v>
      </c>
      <c r="AB21" s="13" t="s">
        <v>361</v>
      </c>
      <c r="AC21" s="13" t="s">
        <v>362</v>
      </c>
      <c r="AD21" s="13" t="s">
        <v>363</v>
      </c>
      <c r="AE21" s="13" t="s">
        <v>364</v>
      </c>
      <c r="AF21" s="13" t="s">
        <v>365</v>
      </c>
      <c r="AG21" s="13" t="s">
        <v>366</v>
      </c>
      <c r="AH21" s="13" t="s">
        <v>367</v>
      </c>
      <c r="AI21" s="13" t="s">
        <v>229</v>
      </c>
      <c r="AJ21" s="13" t="s">
        <v>348</v>
      </c>
      <c r="AK21" s="13" t="s">
        <v>115</v>
      </c>
      <c r="AL21" s="13" t="s">
        <v>368</v>
      </c>
      <c r="AM21" s="13" t="s">
        <v>369</v>
      </c>
      <c r="AN21" s="13" t="s">
        <v>370</v>
      </c>
      <c r="AO21" s="13" t="s">
        <v>371</v>
      </c>
      <c r="AP21" s="15" t="s">
        <v>332</v>
      </c>
      <c r="AX21" s="1"/>
    </row>
    <row r="22" spans="2:50" ht="14.25">
      <c r="B22" s="8" t="s">
        <v>372</v>
      </c>
      <c r="C22" s="9" t="s">
        <v>43</v>
      </c>
      <c r="D22" s="9"/>
      <c r="E22" s="9" t="e">
        <f>VLOOKUP(H22,[1]コース番号付番!$A$3:$E$64,5,FALSE)</f>
        <v>#N/A</v>
      </c>
      <c r="F22" s="9" t="e">
        <f>VLOOKUP(H22,[1]コース番号付番!$A$3:$B$64,2,FALSE)</f>
        <v>#N/A</v>
      </c>
      <c r="G22" s="9" t="e">
        <f>VLOOKUP(H22,[1]コース番号付番!$A$3:$O$64,15,FALSE)</f>
        <v>#N/A</v>
      </c>
      <c r="H22" s="9" t="s">
        <v>373</v>
      </c>
      <c r="I22" s="9" t="s">
        <v>374</v>
      </c>
      <c r="J22" s="9" t="s">
        <v>375</v>
      </c>
      <c r="K22" s="9" t="s">
        <v>46</v>
      </c>
      <c r="L22" s="10">
        <v>45566</v>
      </c>
      <c r="M22" s="10">
        <v>45597</v>
      </c>
      <c r="N22" s="9" t="s">
        <v>376</v>
      </c>
      <c r="O22" s="9" t="s">
        <v>377</v>
      </c>
      <c r="P22" s="9" t="s">
        <v>376</v>
      </c>
      <c r="Q22" s="9" t="s">
        <v>377</v>
      </c>
      <c r="R22" s="9" t="s">
        <v>378</v>
      </c>
      <c r="S22" s="9" t="s">
        <v>373</v>
      </c>
      <c r="T22" s="9" t="s">
        <v>379</v>
      </c>
      <c r="U22" s="9" t="s">
        <v>379</v>
      </c>
      <c r="V22" s="9" t="s">
        <v>50</v>
      </c>
      <c r="W22" s="9" t="s">
        <v>380</v>
      </c>
      <c r="X22" s="9" t="s">
        <v>381</v>
      </c>
      <c r="Y22" s="9" t="s">
        <v>382</v>
      </c>
      <c r="Z22" s="9" t="s">
        <v>382</v>
      </c>
      <c r="AA22" s="9" t="s">
        <v>383</v>
      </c>
      <c r="AB22" s="9" t="s">
        <v>384</v>
      </c>
      <c r="AC22" s="9" t="s">
        <v>385</v>
      </c>
      <c r="AD22" s="9" t="s">
        <v>386</v>
      </c>
      <c r="AE22" s="9" t="s">
        <v>387</v>
      </c>
      <c r="AF22" s="9" t="s">
        <v>388</v>
      </c>
      <c r="AG22" s="9" t="s">
        <v>62</v>
      </c>
      <c r="AH22" s="9" t="s">
        <v>62</v>
      </c>
      <c r="AI22" s="9" t="s">
        <v>62</v>
      </c>
      <c r="AJ22" s="9" t="s">
        <v>62</v>
      </c>
      <c r="AK22" s="9" t="s">
        <v>389</v>
      </c>
      <c r="AL22" s="9" t="s">
        <v>390</v>
      </c>
      <c r="AM22" s="9" t="s">
        <v>391</v>
      </c>
      <c r="AN22" s="9" t="s">
        <v>392</v>
      </c>
      <c r="AO22" s="9" t="s">
        <v>393</v>
      </c>
      <c r="AP22" s="11"/>
      <c r="AX22" s="1"/>
    </row>
    <row r="23" spans="2:50" ht="14.25">
      <c r="B23" s="12" t="s">
        <v>372</v>
      </c>
      <c r="C23" s="13" t="s">
        <v>43</v>
      </c>
      <c r="D23" s="13"/>
      <c r="E23" s="13" t="e">
        <f>VLOOKUP(H23,[1]コース番号付番!$A$3:$E$64,5,FALSE)</f>
        <v>#N/A</v>
      </c>
      <c r="F23" s="13" t="e">
        <f>VLOOKUP(H23,[1]コース番号付番!$A$3:$B$64,2,FALSE)</f>
        <v>#N/A</v>
      </c>
      <c r="G23" s="13" t="e">
        <f>VLOOKUP(H23,[1]コース番号付番!$A$3:$O$64,15,FALSE)</f>
        <v>#N/A</v>
      </c>
      <c r="H23" s="13" t="s">
        <v>394</v>
      </c>
      <c r="I23" s="13" t="s">
        <v>395</v>
      </c>
      <c r="J23" s="13">
        <v>10</v>
      </c>
      <c r="K23" s="13" t="s">
        <v>46</v>
      </c>
      <c r="L23" s="14">
        <v>44945</v>
      </c>
      <c r="M23" s="17">
        <v>44985</v>
      </c>
      <c r="N23" s="13" t="s">
        <v>396</v>
      </c>
      <c r="O23" s="13" t="s">
        <v>397</v>
      </c>
      <c r="P23" s="13" t="s">
        <v>396</v>
      </c>
      <c r="Q23" s="13" t="s">
        <v>397</v>
      </c>
      <c r="R23" s="13" t="s">
        <v>398</v>
      </c>
      <c r="S23" s="13" t="s">
        <v>399</v>
      </c>
      <c r="T23" s="13" t="s">
        <v>400</v>
      </c>
      <c r="U23" s="13" t="s">
        <v>401</v>
      </c>
      <c r="V23" s="13" t="s">
        <v>50</v>
      </c>
      <c r="W23" s="13" t="s">
        <v>402</v>
      </c>
      <c r="X23" s="13" t="s">
        <v>381</v>
      </c>
      <c r="Y23" s="13" t="s">
        <v>247</v>
      </c>
      <c r="Z23" s="13" t="s">
        <v>247</v>
      </c>
      <c r="AA23" s="13" t="s">
        <v>403</v>
      </c>
      <c r="AB23" s="13" t="s">
        <v>404</v>
      </c>
      <c r="AC23" s="13" t="s">
        <v>405</v>
      </c>
      <c r="AD23" s="13" t="s">
        <v>406</v>
      </c>
      <c r="AE23" s="13" t="s">
        <v>407</v>
      </c>
      <c r="AF23" s="13" t="s">
        <v>408</v>
      </c>
      <c r="AG23" s="13" t="s">
        <v>409</v>
      </c>
      <c r="AH23" s="13" t="s">
        <v>410</v>
      </c>
      <c r="AI23" s="13" t="s">
        <v>158</v>
      </c>
      <c r="AJ23" s="13" t="s">
        <v>62</v>
      </c>
      <c r="AK23" s="13" t="s">
        <v>115</v>
      </c>
      <c r="AL23" s="13" t="s">
        <v>411</v>
      </c>
      <c r="AM23" s="13" t="s">
        <v>412</v>
      </c>
      <c r="AN23" s="13" t="s">
        <v>413</v>
      </c>
      <c r="AO23" s="13" t="s">
        <v>393</v>
      </c>
      <c r="AP23" s="15"/>
      <c r="AX23" s="1"/>
    </row>
    <row r="24" spans="2:50" ht="14.25">
      <c r="B24" s="8" t="s">
        <v>372</v>
      </c>
      <c r="C24" s="9" t="s">
        <v>43</v>
      </c>
      <c r="D24" s="9"/>
      <c r="E24" s="9" t="e">
        <f>VLOOKUP(H24,[1]コース番号付番!$A$3:$E$64,5,FALSE)</f>
        <v>#N/A</v>
      </c>
      <c r="F24" s="9" t="e">
        <f>VLOOKUP(H24,[1]コース番号付番!$A$3:$B$64,2,FALSE)</f>
        <v>#N/A</v>
      </c>
      <c r="G24" s="9" t="e">
        <f>VLOOKUP(H24,[1]コース番号付番!$A$3:$O$64,15,FALSE)</f>
        <v>#N/A</v>
      </c>
      <c r="H24" s="9" t="s">
        <v>414</v>
      </c>
      <c r="I24" s="9" t="s">
        <v>415</v>
      </c>
      <c r="J24" s="9">
        <v>6</v>
      </c>
      <c r="K24" s="9" t="s">
        <v>416</v>
      </c>
      <c r="L24" s="10"/>
      <c r="M24" s="9"/>
      <c r="N24" s="9" t="s">
        <v>417</v>
      </c>
      <c r="O24" s="9" t="s">
        <v>418</v>
      </c>
      <c r="P24" s="9" t="s">
        <v>417</v>
      </c>
      <c r="Q24" s="9" t="s">
        <v>418</v>
      </c>
      <c r="R24" s="9" t="s">
        <v>419</v>
      </c>
      <c r="S24" s="9" t="s">
        <v>414</v>
      </c>
      <c r="T24" s="9" t="s">
        <v>414</v>
      </c>
      <c r="U24" s="9" t="s">
        <v>420</v>
      </c>
      <c r="V24" s="9" t="s">
        <v>50</v>
      </c>
      <c r="W24" s="9" t="s">
        <v>421</v>
      </c>
      <c r="X24" s="9" t="s">
        <v>422</v>
      </c>
      <c r="Y24" s="9" t="s">
        <v>53</v>
      </c>
      <c r="Z24" s="9" t="s">
        <v>423</v>
      </c>
      <c r="AA24" s="9" t="s">
        <v>424</v>
      </c>
      <c r="AB24" s="9" t="s">
        <v>425</v>
      </c>
      <c r="AC24" s="9" t="s">
        <v>426</v>
      </c>
      <c r="AD24" s="9" t="s">
        <v>427</v>
      </c>
      <c r="AE24" s="9" t="s">
        <v>428</v>
      </c>
      <c r="AF24" s="9" t="s">
        <v>429</v>
      </c>
      <c r="AG24" s="9" t="s">
        <v>430</v>
      </c>
      <c r="AH24" s="9" t="s">
        <v>431</v>
      </c>
      <c r="AI24" s="9" t="s">
        <v>62</v>
      </c>
      <c r="AJ24" s="9" t="s">
        <v>62</v>
      </c>
      <c r="AK24" s="9" t="s">
        <v>432</v>
      </c>
      <c r="AL24" s="9" t="s">
        <v>433</v>
      </c>
      <c r="AM24" s="9" t="s">
        <v>434</v>
      </c>
      <c r="AN24" s="9" t="s">
        <v>435</v>
      </c>
      <c r="AO24" s="9"/>
      <c r="AP24" s="11"/>
      <c r="AX24" s="1"/>
    </row>
    <row r="25" spans="2:50" ht="14.25">
      <c r="B25" s="12" t="s">
        <v>436</v>
      </c>
      <c r="C25" s="13" t="s">
        <v>43</v>
      </c>
      <c r="D25" s="13"/>
      <c r="E25" s="13" t="e">
        <f>VLOOKUP(H25,[1]コース番号付番!$A$3:$E$64,5,FALSE)</f>
        <v>#N/A</v>
      </c>
      <c r="F25" s="13" t="e">
        <f>VLOOKUP(H25,[1]コース番号付番!$A$3:$B$64,2,FALSE)</f>
        <v>#N/A</v>
      </c>
      <c r="G25" s="13" t="e">
        <f>VLOOKUP(H25,[1]コース番号付番!$A$3:$O$64,15,FALSE)</f>
        <v>#N/A</v>
      </c>
      <c r="H25" s="13" t="s">
        <v>437</v>
      </c>
      <c r="I25" s="13" t="s">
        <v>438</v>
      </c>
      <c r="J25" s="13">
        <v>6</v>
      </c>
      <c r="K25" s="13" t="s">
        <v>46</v>
      </c>
      <c r="L25" s="14">
        <v>45205</v>
      </c>
      <c r="M25" s="14">
        <v>45229</v>
      </c>
      <c r="N25" s="13" t="s">
        <v>439</v>
      </c>
      <c r="O25" s="13" t="s">
        <v>440</v>
      </c>
      <c r="P25" s="13" t="s">
        <v>439</v>
      </c>
      <c r="Q25" s="13" t="s">
        <v>440</v>
      </c>
      <c r="R25" s="13" t="s">
        <v>441</v>
      </c>
      <c r="S25" s="13" t="s">
        <v>437</v>
      </c>
      <c r="T25" s="13" t="s">
        <v>437</v>
      </c>
      <c r="U25" s="13" t="s">
        <v>437</v>
      </c>
      <c r="V25" s="13" t="s">
        <v>50</v>
      </c>
      <c r="W25" s="13" t="s">
        <v>442</v>
      </c>
      <c r="X25" s="13" t="s">
        <v>443</v>
      </c>
      <c r="Y25" s="13" t="s">
        <v>439</v>
      </c>
      <c r="Z25" s="13" t="s">
        <v>444</v>
      </c>
      <c r="AA25" s="13" t="s">
        <v>445</v>
      </c>
      <c r="AB25" s="13" t="s">
        <v>446</v>
      </c>
      <c r="AC25" s="13" t="s">
        <v>447</v>
      </c>
      <c r="AD25" s="13" t="s">
        <v>448</v>
      </c>
      <c r="AE25" s="13" t="s">
        <v>449</v>
      </c>
      <c r="AF25" s="13" t="s">
        <v>450</v>
      </c>
      <c r="AG25" s="13" t="s">
        <v>451</v>
      </c>
      <c r="AH25" s="13" t="s">
        <v>62</v>
      </c>
      <c r="AI25" s="13" t="s">
        <v>158</v>
      </c>
      <c r="AJ25" s="13" t="s">
        <v>62</v>
      </c>
      <c r="AK25" s="13" t="s">
        <v>115</v>
      </c>
      <c r="AL25" s="13" t="s">
        <v>452</v>
      </c>
      <c r="AM25" s="13" t="s">
        <v>453</v>
      </c>
      <c r="AN25" s="13" t="s">
        <v>454</v>
      </c>
      <c r="AO25" s="13"/>
      <c r="AP25" s="15"/>
      <c r="AX25" s="1"/>
    </row>
    <row r="26" spans="2:50" ht="14.25">
      <c r="B26" s="8" t="s">
        <v>42</v>
      </c>
      <c r="C26" s="9" t="s">
        <v>43</v>
      </c>
      <c r="D26" s="9"/>
      <c r="E26" s="9" t="e">
        <f>VLOOKUP(H26,[1]コース番号付番!$A$3:$E$64,5,FALSE)</f>
        <v>#N/A</v>
      </c>
      <c r="F26" s="9" t="e">
        <f>VLOOKUP(H26,[1]コース番号付番!$A$3:$B$64,2,FALSE)</f>
        <v>#N/A</v>
      </c>
      <c r="G26" s="9" t="e">
        <f>VLOOKUP(H26,[1]コース番号付番!$A$3:$O$64,15,FALSE)</f>
        <v>#N/A</v>
      </c>
      <c r="H26" s="9" t="s">
        <v>455</v>
      </c>
      <c r="I26" s="9" t="s">
        <v>456</v>
      </c>
      <c r="J26" s="9">
        <v>8</v>
      </c>
      <c r="K26" s="9" t="s">
        <v>46</v>
      </c>
      <c r="L26" s="10">
        <v>45205</v>
      </c>
      <c r="M26" s="16">
        <v>45235</v>
      </c>
      <c r="N26" s="9" t="s">
        <v>457</v>
      </c>
      <c r="O26" s="9" t="s">
        <v>458</v>
      </c>
      <c r="P26" s="9" t="s">
        <v>459</v>
      </c>
      <c r="Q26" s="9" t="s">
        <v>460</v>
      </c>
      <c r="R26" s="9" t="s">
        <v>461</v>
      </c>
      <c r="S26" s="9" t="s">
        <v>462</v>
      </c>
      <c r="T26" s="9" t="s">
        <v>462</v>
      </c>
      <c r="U26" s="9" t="s">
        <v>463</v>
      </c>
      <c r="V26" s="9" t="s">
        <v>50</v>
      </c>
      <c r="W26" s="9" t="s">
        <v>464</v>
      </c>
      <c r="X26" s="9" t="s">
        <v>465</v>
      </c>
      <c r="Y26" s="9" t="s">
        <v>466</v>
      </c>
      <c r="Z26" s="9" t="s">
        <v>467</v>
      </c>
      <c r="AA26" s="9" t="s">
        <v>468</v>
      </c>
      <c r="AB26" s="9" t="s">
        <v>469</v>
      </c>
      <c r="AC26" s="9" t="s">
        <v>470</v>
      </c>
      <c r="AD26" s="9" t="s">
        <v>471</v>
      </c>
      <c r="AE26" s="9" t="s">
        <v>472</v>
      </c>
      <c r="AF26" s="9" t="s">
        <v>473</v>
      </c>
      <c r="AG26" s="9" t="s">
        <v>474</v>
      </c>
      <c r="AH26" s="9" t="s">
        <v>475</v>
      </c>
      <c r="AI26" s="9" t="s">
        <v>321</v>
      </c>
      <c r="AJ26" s="9" t="s">
        <v>114</v>
      </c>
      <c r="AK26" s="9" t="s">
        <v>115</v>
      </c>
      <c r="AL26" s="9" t="s">
        <v>476</v>
      </c>
      <c r="AM26" s="9" t="s">
        <v>477</v>
      </c>
      <c r="AN26" s="9" t="s">
        <v>478</v>
      </c>
      <c r="AO26" s="9"/>
      <c r="AP26" s="11"/>
      <c r="AX26" s="1"/>
    </row>
    <row r="27" spans="2:50" ht="14.25">
      <c r="B27" s="12" t="s">
        <v>42</v>
      </c>
      <c r="C27" s="13" t="s">
        <v>43</v>
      </c>
      <c r="D27" s="13"/>
      <c r="E27" s="13" t="e">
        <f>VLOOKUP(H27,[1]コース番号付番!$A$3:$E$64,5,FALSE)</f>
        <v>#N/A</v>
      </c>
      <c r="F27" s="13" t="e">
        <f>VLOOKUP(H27,[1]コース番号付番!$A$3:$B$64,2,FALSE)</f>
        <v>#N/A</v>
      </c>
      <c r="G27" s="13" t="e">
        <f>VLOOKUP(H27,[1]コース番号付番!$A$3:$O$64,15,FALSE)</f>
        <v>#N/A</v>
      </c>
      <c r="H27" s="13" t="s">
        <v>479</v>
      </c>
      <c r="I27" s="13" t="s">
        <v>480</v>
      </c>
      <c r="J27" s="13">
        <v>6</v>
      </c>
      <c r="K27" s="13" t="s">
        <v>46</v>
      </c>
      <c r="L27" s="14">
        <v>44945</v>
      </c>
      <c r="M27" s="17">
        <v>45012</v>
      </c>
      <c r="N27" s="13" t="s">
        <v>481</v>
      </c>
      <c r="O27" s="13" t="s">
        <v>482</v>
      </c>
      <c r="P27" s="13" t="s">
        <v>483</v>
      </c>
      <c r="Q27" s="13" t="s">
        <v>484</v>
      </c>
      <c r="R27" s="13" t="s">
        <v>485</v>
      </c>
      <c r="S27" s="13" t="s">
        <v>479</v>
      </c>
      <c r="T27" s="13" t="s">
        <v>479</v>
      </c>
      <c r="U27" s="13" t="s">
        <v>486</v>
      </c>
      <c r="V27" s="13" t="s">
        <v>206</v>
      </c>
      <c r="W27" s="13" t="s">
        <v>487</v>
      </c>
      <c r="X27" s="13" t="s">
        <v>488</v>
      </c>
      <c r="Y27" s="13" t="s">
        <v>489</v>
      </c>
      <c r="Z27" s="13" t="s">
        <v>490</v>
      </c>
      <c r="AA27" s="13" t="s">
        <v>491</v>
      </c>
      <c r="AB27" s="13" t="s">
        <v>492</v>
      </c>
      <c r="AC27" s="13" t="s">
        <v>493</v>
      </c>
      <c r="AD27" s="13" t="s">
        <v>494</v>
      </c>
      <c r="AE27" s="13" t="s">
        <v>495</v>
      </c>
      <c r="AF27" s="13" t="s">
        <v>496</v>
      </c>
      <c r="AG27" s="13" t="s">
        <v>497</v>
      </c>
      <c r="AH27" s="13" t="s">
        <v>431</v>
      </c>
      <c r="AI27" s="13" t="s">
        <v>229</v>
      </c>
      <c r="AJ27" s="13" t="s">
        <v>62</v>
      </c>
      <c r="AK27" s="13" t="s">
        <v>115</v>
      </c>
      <c r="AL27" s="13" t="s">
        <v>498</v>
      </c>
      <c r="AM27" s="13" t="s">
        <v>498</v>
      </c>
      <c r="AN27" s="13" t="s">
        <v>499</v>
      </c>
      <c r="AO27" s="13" t="s">
        <v>500</v>
      </c>
      <c r="AP27" s="15"/>
      <c r="AX27" s="1"/>
    </row>
    <row r="28" spans="2:50" ht="14.25">
      <c r="B28" s="8" t="s">
        <v>42</v>
      </c>
      <c r="C28" s="9" t="s">
        <v>43</v>
      </c>
      <c r="D28" s="9"/>
      <c r="E28" s="9" t="e">
        <f>VLOOKUP(H28,[1]コース番号付番!$A$3:$E$64,5,FALSE)</f>
        <v>#N/A</v>
      </c>
      <c r="F28" s="9" t="e">
        <f>VLOOKUP(H28,[1]コース番号付番!$A$3:$B$64,2,FALSE)</f>
        <v>#N/A</v>
      </c>
      <c r="G28" s="9" t="e">
        <f>VLOOKUP(H28,[1]コース番号付番!$A$3:$O$64,15,FALSE)</f>
        <v>#N/A</v>
      </c>
      <c r="H28" s="9" t="s">
        <v>501</v>
      </c>
      <c r="I28" s="9" t="s">
        <v>502</v>
      </c>
      <c r="J28" s="9">
        <v>6</v>
      </c>
      <c r="K28" s="9" t="s">
        <v>95</v>
      </c>
      <c r="L28" s="10">
        <v>45093</v>
      </c>
      <c r="M28" s="10">
        <v>45492</v>
      </c>
      <c r="N28" s="9" t="s">
        <v>47</v>
      </c>
      <c r="O28" s="9" t="s">
        <v>48</v>
      </c>
      <c r="P28" s="9" t="s">
        <v>47</v>
      </c>
      <c r="Q28" s="9" t="s">
        <v>48</v>
      </c>
      <c r="R28" s="9" t="s">
        <v>49</v>
      </c>
      <c r="S28" s="9"/>
      <c r="T28" s="9"/>
      <c r="U28" s="9"/>
      <c r="V28" s="9" t="s">
        <v>50</v>
      </c>
      <c r="W28" s="9" t="s">
        <v>51</v>
      </c>
      <c r="X28" s="9" t="s">
        <v>52</v>
      </c>
      <c r="Y28" s="9" t="s">
        <v>503</v>
      </c>
      <c r="Z28" s="9" t="s">
        <v>504</v>
      </c>
      <c r="AA28" s="9" t="s">
        <v>505</v>
      </c>
      <c r="AB28" s="9" t="s">
        <v>506</v>
      </c>
      <c r="AC28" s="9" t="s">
        <v>507</v>
      </c>
      <c r="AD28" s="9" t="s">
        <v>508</v>
      </c>
      <c r="AE28" s="9" t="s">
        <v>509</v>
      </c>
      <c r="AF28" s="9" t="s">
        <v>510</v>
      </c>
      <c r="AG28" s="9" t="s">
        <v>511</v>
      </c>
      <c r="AH28" s="9" t="s">
        <v>61</v>
      </c>
      <c r="AI28" s="9" t="s">
        <v>62</v>
      </c>
      <c r="AJ28" s="9" t="s">
        <v>62</v>
      </c>
      <c r="AK28" s="9" t="s">
        <v>63</v>
      </c>
      <c r="AL28" s="9" t="s">
        <v>64</v>
      </c>
      <c r="AM28" s="9" t="s">
        <v>65</v>
      </c>
      <c r="AN28" s="9" t="s">
        <v>66</v>
      </c>
      <c r="AO28" s="9"/>
      <c r="AP28" s="11"/>
      <c r="AX28" s="1"/>
    </row>
    <row r="29" spans="2:50" ht="14.25">
      <c r="B29" s="12" t="s">
        <v>42</v>
      </c>
      <c r="C29" s="13" t="s">
        <v>43</v>
      </c>
      <c r="D29" s="13"/>
      <c r="E29" s="13" t="e">
        <f>VLOOKUP(H29,[1]コース番号付番!$A$3:$E$64,5,FALSE)</f>
        <v>#N/A</v>
      </c>
      <c r="F29" s="13" t="e">
        <f>VLOOKUP(H29,[1]コース番号付番!$A$3:$B$64,2,FALSE)</f>
        <v>#N/A</v>
      </c>
      <c r="G29" s="13" t="e">
        <f>VLOOKUP(H29,[1]コース番号付番!$A$3:$O$64,15,FALSE)</f>
        <v>#N/A</v>
      </c>
      <c r="H29" s="13" t="s">
        <v>512</v>
      </c>
      <c r="I29" s="13" t="s">
        <v>513</v>
      </c>
      <c r="J29" s="13">
        <v>6</v>
      </c>
      <c r="K29" s="13" t="s">
        <v>95</v>
      </c>
      <c r="L29" s="14">
        <v>45128</v>
      </c>
      <c r="M29" s="14">
        <v>45534</v>
      </c>
      <c r="N29" s="13" t="s">
        <v>47</v>
      </c>
      <c r="O29" s="13" t="s">
        <v>48</v>
      </c>
      <c r="P29" s="13" t="s">
        <v>47</v>
      </c>
      <c r="Q29" s="13" t="s">
        <v>48</v>
      </c>
      <c r="R29" s="13" t="s">
        <v>49</v>
      </c>
      <c r="S29" s="13" t="s">
        <v>514</v>
      </c>
      <c r="T29" s="13" t="s">
        <v>515</v>
      </c>
      <c r="U29" s="13" t="s">
        <v>516</v>
      </c>
      <c r="V29" s="13" t="s">
        <v>50</v>
      </c>
      <c r="W29" s="13" t="s">
        <v>51</v>
      </c>
      <c r="X29" s="13" t="s">
        <v>52</v>
      </c>
      <c r="Y29" s="13" t="s">
        <v>53</v>
      </c>
      <c r="Z29" s="13" t="s">
        <v>134</v>
      </c>
      <c r="AA29" s="13" t="s">
        <v>517</v>
      </c>
      <c r="AB29" s="13" t="s">
        <v>136</v>
      </c>
      <c r="AC29" s="13" t="s">
        <v>518</v>
      </c>
      <c r="AD29" s="13" t="s">
        <v>519</v>
      </c>
      <c r="AE29" s="13" t="s">
        <v>520</v>
      </c>
      <c r="AF29" s="13" t="s">
        <v>521</v>
      </c>
      <c r="AG29" s="13" t="s">
        <v>522</v>
      </c>
      <c r="AH29" s="13" t="s">
        <v>523</v>
      </c>
      <c r="AI29" s="13" t="s">
        <v>62</v>
      </c>
      <c r="AJ29" s="13" t="s">
        <v>62</v>
      </c>
      <c r="AK29" s="13" t="s">
        <v>63</v>
      </c>
      <c r="AL29" s="13" t="s">
        <v>64</v>
      </c>
      <c r="AM29" s="13" t="s">
        <v>65</v>
      </c>
      <c r="AN29" s="13" t="s">
        <v>66</v>
      </c>
      <c r="AO29" s="13"/>
      <c r="AP29" s="15"/>
      <c r="AX29" s="1"/>
    </row>
    <row r="30" spans="2:50" ht="14.25">
      <c r="B30" s="8" t="s">
        <v>524</v>
      </c>
      <c r="C30" s="9" t="s">
        <v>525</v>
      </c>
      <c r="D30" s="9"/>
      <c r="E30" s="9" t="e">
        <f>VLOOKUP(H30,[1]コース番号付番!$A$3:$E$64,5,FALSE)</f>
        <v>#N/A</v>
      </c>
      <c r="F30" s="9" t="e">
        <f>VLOOKUP(H30,[1]コース番号付番!$A$3:$B$64,2,FALSE)</f>
        <v>#N/A</v>
      </c>
      <c r="G30" s="9" t="e">
        <f>VLOOKUP(H30,[1]コース番号付番!$A$3:$O$64,15,FALSE)</f>
        <v>#N/A</v>
      </c>
      <c r="H30" s="9" t="s">
        <v>526</v>
      </c>
      <c r="I30" s="9" t="s">
        <v>527</v>
      </c>
      <c r="J30" s="9">
        <v>1</v>
      </c>
      <c r="K30" s="9" t="s">
        <v>95</v>
      </c>
      <c r="L30" s="10">
        <v>45058</v>
      </c>
      <c r="M30" s="10">
        <v>44945</v>
      </c>
      <c r="N30" s="9" t="s">
        <v>528</v>
      </c>
      <c r="O30" s="9" t="s">
        <v>529</v>
      </c>
      <c r="P30" s="9" t="s">
        <v>530</v>
      </c>
      <c r="Q30" s="9" t="s">
        <v>531</v>
      </c>
      <c r="R30" s="9" t="s">
        <v>532</v>
      </c>
      <c r="S30" s="9"/>
      <c r="T30" s="9"/>
      <c r="U30" s="9"/>
      <c r="V30" s="9"/>
      <c r="W30" s="9" t="s">
        <v>528</v>
      </c>
      <c r="X30" s="9" t="s">
        <v>533</v>
      </c>
      <c r="Y30" s="9"/>
      <c r="Z30" s="9"/>
      <c r="AA30" s="9" t="s">
        <v>534</v>
      </c>
      <c r="AB30" s="9" t="s">
        <v>535</v>
      </c>
      <c r="AC30" s="9" t="s">
        <v>536</v>
      </c>
      <c r="AD30" s="9" t="s">
        <v>537</v>
      </c>
      <c r="AE30" s="9" t="s">
        <v>538</v>
      </c>
      <c r="AF30" s="9" t="s">
        <v>539</v>
      </c>
      <c r="AG30" s="9" t="s">
        <v>540</v>
      </c>
      <c r="AH30" s="9" t="s">
        <v>431</v>
      </c>
      <c r="AI30" s="9" t="s">
        <v>113</v>
      </c>
      <c r="AJ30" s="9" t="s">
        <v>62</v>
      </c>
      <c r="AK30" s="9" t="s">
        <v>541</v>
      </c>
      <c r="AL30" s="9" t="s">
        <v>542</v>
      </c>
      <c r="AM30" s="9" t="s">
        <v>543</v>
      </c>
      <c r="AN30" s="9" t="s">
        <v>544</v>
      </c>
      <c r="AO30" s="9" t="s">
        <v>545</v>
      </c>
      <c r="AP30" s="11"/>
      <c r="AX30" s="1"/>
    </row>
    <row r="31" spans="2:50" ht="14.25">
      <c r="B31" s="12" t="s">
        <v>546</v>
      </c>
      <c r="C31" s="13" t="s">
        <v>525</v>
      </c>
      <c r="D31" s="13"/>
      <c r="E31" s="13" t="e">
        <f>VLOOKUP(H31,[1]コース番号付番!$A$3:$E$64,5,FALSE)</f>
        <v>#N/A</v>
      </c>
      <c r="F31" s="13" t="e">
        <f>VLOOKUP(H31,[1]コース番号付番!$A$3:$B$64,2,FALSE)</f>
        <v>#N/A</v>
      </c>
      <c r="G31" s="13" t="e">
        <f>VLOOKUP(H31,[1]コース番号付番!$A$3:$O$64,15,FALSE)</f>
        <v>#N/A</v>
      </c>
      <c r="H31" s="13" t="s">
        <v>547</v>
      </c>
      <c r="I31" s="13" t="s">
        <v>548</v>
      </c>
      <c r="J31" s="13">
        <v>1</v>
      </c>
      <c r="K31" s="13" t="s">
        <v>95</v>
      </c>
      <c r="L31" s="14">
        <v>45058</v>
      </c>
      <c r="M31" s="14">
        <v>45252</v>
      </c>
      <c r="N31" s="13" t="s">
        <v>549</v>
      </c>
      <c r="O31" s="13" t="s">
        <v>550</v>
      </c>
      <c r="P31" s="13" t="s">
        <v>551</v>
      </c>
      <c r="Q31" s="13" t="s">
        <v>552</v>
      </c>
      <c r="R31" s="13" t="s">
        <v>553</v>
      </c>
      <c r="S31" s="13"/>
      <c r="T31" s="13"/>
      <c r="U31" s="13"/>
      <c r="V31" s="13" t="s">
        <v>206</v>
      </c>
      <c r="W31" s="13" t="s">
        <v>551</v>
      </c>
      <c r="X31" s="13" t="s">
        <v>554</v>
      </c>
      <c r="Y31" s="13"/>
      <c r="Z31" s="13"/>
      <c r="AA31" s="13" t="s">
        <v>555</v>
      </c>
      <c r="AB31" s="13" t="s">
        <v>556</v>
      </c>
      <c r="AC31" s="13" t="s">
        <v>557</v>
      </c>
      <c r="AD31" s="13" t="s">
        <v>558</v>
      </c>
      <c r="AE31" s="13" t="s">
        <v>559</v>
      </c>
      <c r="AF31" s="13" t="s">
        <v>560</v>
      </c>
      <c r="AG31" s="13" t="s">
        <v>561</v>
      </c>
      <c r="AH31" s="13" t="s">
        <v>62</v>
      </c>
      <c r="AI31" s="13" t="s">
        <v>229</v>
      </c>
      <c r="AJ31" s="13" t="s">
        <v>62</v>
      </c>
      <c r="AK31" s="13" t="s">
        <v>115</v>
      </c>
      <c r="AL31" s="13" t="s">
        <v>562</v>
      </c>
      <c r="AM31" s="13" t="s">
        <v>563</v>
      </c>
      <c r="AN31" s="13" t="s">
        <v>564</v>
      </c>
      <c r="AO31" s="13"/>
      <c r="AP31" s="15"/>
      <c r="AX31" s="1"/>
    </row>
    <row r="32" spans="2:50">
      <c r="B32" s="20" t="s">
        <v>546</v>
      </c>
      <c r="C32" s="21" t="s">
        <v>565</v>
      </c>
      <c r="D32" s="21"/>
      <c r="E32" s="21" t="e">
        <f>VLOOKUP(H32,[1]コース番号付番!$A$3:$E$64,5,FALSE)</f>
        <v>#N/A</v>
      </c>
      <c r="F32" s="21" t="e">
        <f>VLOOKUP(H32,[1]コース番号付番!$A$3:$B$64,2,FALSE)</f>
        <v>#N/A</v>
      </c>
      <c r="G32" s="21" t="e">
        <f>VLOOKUP(H32,[1]コース番号付番!$A$3:$O$64,15,FALSE)</f>
        <v>#N/A</v>
      </c>
      <c r="H32" s="22" t="s">
        <v>566</v>
      </c>
      <c r="I32" s="9" t="s">
        <v>567</v>
      </c>
      <c r="J32" s="9">
        <v>1</v>
      </c>
      <c r="K32" s="9" t="s">
        <v>95</v>
      </c>
      <c r="L32" s="10">
        <v>45058</v>
      </c>
      <c r="M32" s="10">
        <v>45246</v>
      </c>
      <c r="N32" s="9" t="s">
        <v>549</v>
      </c>
      <c r="O32" s="9" t="s">
        <v>550</v>
      </c>
      <c r="P32" s="9" t="s">
        <v>568</v>
      </c>
      <c r="Q32" s="9" t="s">
        <v>569</v>
      </c>
      <c r="R32" s="9" t="s">
        <v>570</v>
      </c>
      <c r="S32" s="9"/>
      <c r="T32" s="9"/>
      <c r="U32" s="9"/>
      <c r="V32" s="9" t="s">
        <v>206</v>
      </c>
      <c r="W32" s="9" t="s">
        <v>571</v>
      </c>
      <c r="X32" s="9" t="s">
        <v>572</v>
      </c>
      <c r="Y32" s="9"/>
      <c r="Z32" s="9"/>
      <c r="AA32" s="9" t="s">
        <v>573</v>
      </c>
      <c r="AB32" s="9" t="s">
        <v>574</v>
      </c>
      <c r="AC32" s="9" t="s">
        <v>575</v>
      </c>
      <c r="AD32" s="9" t="s">
        <v>576</v>
      </c>
      <c r="AE32" s="9" t="s">
        <v>577</v>
      </c>
      <c r="AF32" s="9" t="s">
        <v>578</v>
      </c>
      <c r="AG32" s="9" t="s">
        <v>579</v>
      </c>
      <c r="AH32" s="9" t="s">
        <v>62</v>
      </c>
      <c r="AI32" s="9" t="s">
        <v>229</v>
      </c>
      <c r="AJ32" s="9" t="s">
        <v>62</v>
      </c>
      <c r="AK32" s="9" t="s">
        <v>115</v>
      </c>
      <c r="AL32" s="9" t="s">
        <v>562</v>
      </c>
      <c r="AM32" s="9" t="s">
        <v>563</v>
      </c>
      <c r="AN32" s="9" t="s">
        <v>564</v>
      </c>
      <c r="AO32" s="9" t="s">
        <v>580</v>
      </c>
      <c r="AP32" s="11"/>
      <c r="AX32" s="1"/>
    </row>
    <row r="33" spans="2:50" ht="14.25">
      <c r="B33" s="12" t="s">
        <v>239</v>
      </c>
      <c r="C33" s="13" t="s">
        <v>525</v>
      </c>
      <c r="D33" s="13"/>
      <c r="E33" s="13" t="e">
        <f>VLOOKUP(H33,[1]コース番号付番!$A$3:$E$64,5,FALSE)</f>
        <v>#N/A</v>
      </c>
      <c r="F33" s="13" t="e">
        <f>VLOOKUP(H33,[1]コース番号付番!$A$3:$B$64,2,FALSE)</f>
        <v>#N/A</v>
      </c>
      <c r="G33" s="13" t="e">
        <f>VLOOKUP(H33,[1]コース番号付番!$A$3:$O$64,15,FALSE)</f>
        <v>#N/A</v>
      </c>
      <c r="H33" s="13" t="s">
        <v>581</v>
      </c>
      <c r="I33" s="13" t="s">
        <v>582</v>
      </c>
      <c r="J33" s="13">
        <v>1</v>
      </c>
      <c r="K33" s="13" t="s">
        <v>95</v>
      </c>
      <c r="L33" s="14">
        <v>45058</v>
      </c>
      <c r="M33" s="14">
        <v>44969</v>
      </c>
      <c r="N33" s="13" t="s">
        <v>583</v>
      </c>
      <c r="O33" s="13" t="s">
        <v>584</v>
      </c>
      <c r="P33" s="13" t="s">
        <v>585</v>
      </c>
      <c r="Q33" s="13" t="s">
        <v>586</v>
      </c>
      <c r="R33" s="13" t="s">
        <v>587</v>
      </c>
      <c r="S33" s="13"/>
      <c r="T33" s="13"/>
      <c r="U33" s="13"/>
      <c r="V33" s="13"/>
      <c r="W33" s="13" t="s">
        <v>588</v>
      </c>
      <c r="X33" s="13" t="s">
        <v>589</v>
      </c>
      <c r="Y33" s="13"/>
      <c r="Z33" s="13"/>
      <c r="AA33" s="13" t="s">
        <v>590</v>
      </c>
      <c r="AB33" s="13" t="s">
        <v>591</v>
      </c>
      <c r="AC33" s="13" t="s">
        <v>592</v>
      </c>
      <c r="AD33" s="13" t="s">
        <v>593</v>
      </c>
      <c r="AE33" s="13" t="s">
        <v>594</v>
      </c>
      <c r="AF33" s="13" t="s">
        <v>595</v>
      </c>
      <c r="AG33" s="13" t="s">
        <v>596</v>
      </c>
      <c r="AH33" s="13" t="s">
        <v>320</v>
      </c>
      <c r="AI33" s="13" t="s">
        <v>113</v>
      </c>
      <c r="AJ33" s="13" t="s">
        <v>348</v>
      </c>
      <c r="AK33" s="13" t="s">
        <v>115</v>
      </c>
      <c r="AL33" s="13" t="s">
        <v>597</v>
      </c>
      <c r="AM33" s="13" t="s">
        <v>598</v>
      </c>
      <c r="AN33" s="13" t="s">
        <v>599</v>
      </c>
      <c r="AO33" s="13"/>
      <c r="AP33" s="15"/>
      <c r="AX33" s="1"/>
    </row>
    <row r="34" spans="2:50" ht="14.25">
      <c r="B34" s="8" t="s">
        <v>372</v>
      </c>
      <c r="C34" s="9" t="s">
        <v>525</v>
      </c>
      <c r="D34" s="9"/>
      <c r="E34" s="9" t="e">
        <f>VLOOKUP(H34,[1]コース番号付番!$A$3:$E$64,5,FALSE)</f>
        <v>#N/A</v>
      </c>
      <c r="F34" s="9" t="e">
        <f>VLOOKUP(H34,[1]コース番号付番!$A$3:$B$64,2,FALSE)</f>
        <v>#N/A</v>
      </c>
      <c r="G34" s="9" t="e">
        <f>VLOOKUP(H34,[1]コース番号付番!$A$3:$O$64,15,FALSE)</f>
        <v>#N/A</v>
      </c>
      <c r="H34" s="9" t="s">
        <v>600</v>
      </c>
      <c r="I34" s="9" t="s">
        <v>601</v>
      </c>
      <c r="J34" s="9">
        <v>1</v>
      </c>
      <c r="K34" s="9" t="s">
        <v>46</v>
      </c>
      <c r="L34" s="10">
        <v>45205</v>
      </c>
      <c r="M34" s="16">
        <v>44957</v>
      </c>
      <c r="N34" s="9" t="s">
        <v>602</v>
      </c>
      <c r="O34" s="9" t="s">
        <v>603</v>
      </c>
      <c r="P34" s="9" t="s">
        <v>602</v>
      </c>
      <c r="Q34" s="9" t="s">
        <v>603</v>
      </c>
      <c r="R34" s="9" t="s">
        <v>604</v>
      </c>
      <c r="S34" s="9" t="s">
        <v>605</v>
      </c>
      <c r="T34" s="9"/>
      <c r="U34" s="9"/>
      <c r="V34" s="9"/>
      <c r="W34" s="9" t="s">
        <v>380</v>
      </c>
      <c r="X34" s="9" t="s">
        <v>606</v>
      </c>
      <c r="Y34" s="9" t="s">
        <v>607</v>
      </c>
      <c r="Z34" s="9" t="s">
        <v>607</v>
      </c>
      <c r="AA34" s="9" t="s">
        <v>608</v>
      </c>
      <c r="AB34" s="9" t="s">
        <v>609</v>
      </c>
      <c r="AC34" s="9" t="s">
        <v>610</v>
      </c>
      <c r="AD34" s="9" t="s">
        <v>611</v>
      </c>
      <c r="AE34" s="9" t="s">
        <v>612</v>
      </c>
      <c r="AF34" s="9" t="s">
        <v>613</v>
      </c>
      <c r="AG34" s="9" t="s">
        <v>614</v>
      </c>
      <c r="AH34" s="9" t="s">
        <v>62</v>
      </c>
      <c r="AI34" s="9" t="s">
        <v>229</v>
      </c>
      <c r="AJ34" s="9" t="s">
        <v>348</v>
      </c>
      <c r="AK34" s="9" t="s">
        <v>615</v>
      </c>
      <c r="AL34" s="9" t="s">
        <v>616</v>
      </c>
      <c r="AM34" s="9" t="s">
        <v>617</v>
      </c>
      <c r="AN34" s="9" t="s">
        <v>618</v>
      </c>
      <c r="AO34" s="9"/>
      <c r="AP34" s="11"/>
      <c r="AX34" s="1"/>
    </row>
    <row r="35" spans="2:50" ht="14.25">
      <c r="B35" s="12" t="s">
        <v>239</v>
      </c>
      <c r="C35" s="13" t="s">
        <v>525</v>
      </c>
      <c r="D35" s="13"/>
      <c r="E35" s="13" t="e">
        <f>VLOOKUP(H35,[1]コース番号付番!$A$3:$E$64,5,FALSE)</f>
        <v>#N/A</v>
      </c>
      <c r="F35" s="13" t="e">
        <f>VLOOKUP(H35,[1]コース番号付番!$A$3:$B$64,2,FALSE)</f>
        <v>#N/A</v>
      </c>
      <c r="G35" s="13" t="e">
        <f>VLOOKUP(H35,[1]コース番号付番!$A$3:$O$64,15,FALSE)</f>
        <v>#N/A</v>
      </c>
      <c r="H35" s="13" t="s">
        <v>619</v>
      </c>
      <c r="I35" s="13" t="s">
        <v>620</v>
      </c>
      <c r="J35" s="13">
        <v>1</v>
      </c>
      <c r="K35" s="13" t="s">
        <v>46</v>
      </c>
      <c r="L35" s="14">
        <v>45205</v>
      </c>
      <c r="M35" s="14">
        <v>44985</v>
      </c>
      <c r="N35" s="13" t="s">
        <v>621</v>
      </c>
      <c r="O35" s="13" t="s">
        <v>622</v>
      </c>
      <c r="P35" s="13"/>
      <c r="Q35" s="13"/>
      <c r="R35" s="13" t="s">
        <v>623</v>
      </c>
      <c r="S35" s="13"/>
      <c r="T35" s="13"/>
      <c r="U35" s="13"/>
      <c r="V35" s="13"/>
      <c r="W35" s="13" t="s">
        <v>621</v>
      </c>
      <c r="X35" s="13" t="s">
        <v>624</v>
      </c>
      <c r="Y35" s="13" t="s">
        <v>625</v>
      </c>
      <c r="Z35" s="13" t="s">
        <v>626</v>
      </c>
      <c r="AA35" s="13" t="s">
        <v>627</v>
      </c>
      <c r="AB35" s="13" t="s">
        <v>628</v>
      </c>
      <c r="AC35" s="13" t="s">
        <v>629</v>
      </c>
      <c r="AD35" s="13" t="s">
        <v>630</v>
      </c>
      <c r="AE35" s="13" t="s">
        <v>631</v>
      </c>
      <c r="AF35" s="13" t="s">
        <v>632</v>
      </c>
      <c r="AG35" s="13" t="s">
        <v>633</v>
      </c>
      <c r="AH35" s="13" t="s">
        <v>91</v>
      </c>
      <c r="AI35" s="13" t="s">
        <v>113</v>
      </c>
      <c r="AJ35" s="13" t="s">
        <v>62</v>
      </c>
      <c r="AK35" s="13" t="s">
        <v>634</v>
      </c>
      <c r="AL35" s="13" t="s">
        <v>635</v>
      </c>
      <c r="AM35" s="13" t="s">
        <v>636</v>
      </c>
      <c r="AN35" s="13" t="s">
        <v>637</v>
      </c>
      <c r="AO35" s="13" t="s">
        <v>638</v>
      </c>
      <c r="AP35" s="15"/>
      <c r="AX35" s="1"/>
    </row>
    <row r="36" spans="2:50" ht="14.25">
      <c r="B36" s="8" t="s">
        <v>524</v>
      </c>
      <c r="C36" s="9" t="s">
        <v>525</v>
      </c>
      <c r="D36" s="9"/>
      <c r="E36" s="9" t="e">
        <f>VLOOKUP(H36,[1]コース番号付番!$A$3:$E$64,5,FALSE)</f>
        <v>#N/A</v>
      </c>
      <c r="F36" s="9" t="e">
        <f>VLOOKUP(H36,[1]コース番号付番!$A$3:$B$64,2,FALSE)</f>
        <v>#N/A</v>
      </c>
      <c r="G36" s="9" t="e">
        <f>VLOOKUP(H36,[1]コース番号付番!$A$3:$O$64,15,FALSE)</f>
        <v>#N/A</v>
      </c>
      <c r="H36" s="9" t="s">
        <v>639</v>
      </c>
      <c r="I36" s="9" t="s">
        <v>640</v>
      </c>
      <c r="J36" s="9">
        <v>1</v>
      </c>
      <c r="K36" s="9" t="s">
        <v>95</v>
      </c>
      <c r="L36" s="10">
        <v>45058</v>
      </c>
      <c r="M36" s="10">
        <v>44945</v>
      </c>
      <c r="N36" s="9" t="s">
        <v>528</v>
      </c>
      <c r="O36" s="9" t="s">
        <v>529</v>
      </c>
      <c r="P36" s="9" t="s">
        <v>641</v>
      </c>
      <c r="Q36" s="9" t="s">
        <v>642</v>
      </c>
      <c r="R36" s="9" t="s">
        <v>643</v>
      </c>
      <c r="S36" s="9"/>
      <c r="T36" s="9"/>
      <c r="U36" s="9"/>
      <c r="V36" s="9"/>
      <c r="W36" s="9" t="s">
        <v>528</v>
      </c>
      <c r="X36" s="9" t="s">
        <v>533</v>
      </c>
      <c r="Y36" s="9"/>
      <c r="Z36" s="9"/>
      <c r="AA36" s="9" t="s">
        <v>644</v>
      </c>
      <c r="AB36" s="9" t="s">
        <v>645</v>
      </c>
      <c r="AC36" s="9" t="s">
        <v>536</v>
      </c>
      <c r="AD36" s="9" t="s">
        <v>537</v>
      </c>
      <c r="AE36" s="9" t="s">
        <v>538</v>
      </c>
      <c r="AF36" s="9" t="s">
        <v>539</v>
      </c>
      <c r="AG36" s="9" t="s">
        <v>540</v>
      </c>
      <c r="AH36" s="9" t="s">
        <v>431</v>
      </c>
      <c r="AI36" s="9" t="s">
        <v>113</v>
      </c>
      <c r="AJ36" s="9" t="s">
        <v>62</v>
      </c>
      <c r="AK36" s="9" t="s">
        <v>115</v>
      </c>
      <c r="AL36" s="9" t="s">
        <v>646</v>
      </c>
      <c r="AM36" s="9" t="s">
        <v>647</v>
      </c>
      <c r="AN36" s="9" t="s">
        <v>648</v>
      </c>
      <c r="AO36" s="9" t="s">
        <v>545</v>
      </c>
      <c r="AP36" s="11"/>
      <c r="AX36" s="1"/>
    </row>
    <row r="37" spans="2:50" ht="14.25">
      <c r="B37" s="12" t="s">
        <v>42</v>
      </c>
      <c r="C37" s="13" t="s">
        <v>525</v>
      </c>
      <c r="D37" s="13"/>
      <c r="E37" s="13" t="e">
        <f>VLOOKUP(H37,[1]コース番号付番!$A$3:$E$64,5,FALSE)</f>
        <v>#N/A</v>
      </c>
      <c r="F37" s="13" t="e">
        <f>VLOOKUP(H37,[1]コース番号付番!$A$3:$B$64,2,FALSE)</f>
        <v>#N/A</v>
      </c>
      <c r="G37" s="13" t="e">
        <f>VLOOKUP(H37,[1]コース番号付番!$A$3:$O$64,15,FALSE)</f>
        <v>#N/A</v>
      </c>
      <c r="H37" s="13" t="s">
        <v>649</v>
      </c>
      <c r="I37" s="13" t="s">
        <v>650</v>
      </c>
      <c r="J37" s="13">
        <v>1</v>
      </c>
      <c r="K37" s="13" t="s">
        <v>95</v>
      </c>
      <c r="L37" s="14">
        <v>45058</v>
      </c>
      <c r="M37" s="14">
        <v>45595</v>
      </c>
      <c r="N37" s="13" t="s">
        <v>651</v>
      </c>
      <c r="O37" s="13" t="s">
        <v>652</v>
      </c>
      <c r="P37" s="13" t="s">
        <v>653</v>
      </c>
      <c r="Q37" s="13" t="s">
        <v>654</v>
      </c>
      <c r="R37" s="13" t="s">
        <v>655</v>
      </c>
      <c r="S37" s="13"/>
      <c r="T37" s="13"/>
      <c r="U37" s="13"/>
      <c r="V37" s="13"/>
      <c r="W37" s="13" t="s">
        <v>656</v>
      </c>
      <c r="X37" s="13" t="s">
        <v>657</v>
      </c>
      <c r="Y37" s="13"/>
      <c r="Z37" s="13"/>
      <c r="AA37" s="13" t="s">
        <v>658</v>
      </c>
      <c r="AB37" s="13" t="s">
        <v>659</v>
      </c>
      <c r="AC37" s="13" t="s">
        <v>660</v>
      </c>
      <c r="AD37" s="13" t="s">
        <v>661</v>
      </c>
      <c r="AE37" s="13" t="s">
        <v>662</v>
      </c>
      <c r="AF37" s="13" t="s">
        <v>663</v>
      </c>
      <c r="AG37" s="13" t="s">
        <v>664</v>
      </c>
      <c r="AH37" s="13" t="s">
        <v>320</v>
      </c>
      <c r="AI37" s="13" t="s">
        <v>113</v>
      </c>
      <c r="AJ37" s="13" t="s">
        <v>348</v>
      </c>
      <c r="AK37" s="13" t="s">
        <v>115</v>
      </c>
      <c r="AL37" s="13" t="s">
        <v>665</v>
      </c>
      <c r="AM37" s="13" t="s">
        <v>666</v>
      </c>
      <c r="AN37" s="13" t="s">
        <v>667</v>
      </c>
      <c r="AO37" s="13"/>
      <c r="AP37" s="15"/>
      <c r="AX37" s="1"/>
    </row>
    <row r="38" spans="2:50" s="3" customFormat="1" ht="14.25">
      <c r="B38" s="8" t="s">
        <v>546</v>
      </c>
      <c r="C38" s="9" t="s">
        <v>525</v>
      </c>
      <c r="D38" s="9"/>
      <c r="E38" s="9" t="e">
        <f>VLOOKUP(H38,[1]コース番号付番!$A$3:$E$64,5,FALSE)</f>
        <v>#N/A</v>
      </c>
      <c r="F38" s="9" t="e">
        <f>VLOOKUP(H38,[1]コース番号付番!$A$3:$B$64,2,FALSE)</f>
        <v>#N/A</v>
      </c>
      <c r="G38" s="9" t="e">
        <f>VLOOKUP(H38,[1]コース番号付番!$A$3:$O$64,15,FALSE)</f>
        <v>#N/A</v>
      </c>
      <c r="H38" s="9" t="s">
        <v>668</v>
      </c>
      <c r="I38" s="9" t="s">
        <v>669</v>
      </c>
      <c r="J38" s="9">
        <v>1</v>
      </c>
      <c r="K38" s="9" t="s">
        <v>95</v>
      </c>
      <c r="L38" s="10">
        <v>45058</v>
      </c>
      <c r="M38" s="10">
        <v>44982</v>
      </c>
      <c r="N38" s="9" t="s">
        <v>670</v>
      </c>
      <c r="O38" s="9" t="s">
        <v>671</v>
      </c>
      <c r="P38" s="9" t="s">
        <v>672</v>
      </c>
      <c r="Q38" s="9" t="s">
        <v>673</v>
      </c>
      <c r="R38" s="9" t="s">
        <v>674</v>
      </c>
      <c r="S38" s="9" t="s">
        <v>206</v>
      </c>
      <c r="T38" s="9" t="s">
        <v>206</v>
      </c>
      <c r="U38" s="9" t="s">
        <v>206</v>
      </c>
      <c r="V38" s="9" t="s">
        <v>206</v>
      </c>
      <c r="W38" s="9" t="s">
        <v>675</v>
      </c>
      <c r="X38" s="9" t="s">
        <v>676</v>
      </c>
      <c r="Y38" s="9" t="s">
        <v>206</v>
      </c>
      <c r="Z38" s="9" t="s">
        <v>206</v>
      </c>
      <c r="AA38" s="9" t="s">
        <v>677</v>
      </c>
      <c r="AB38" s="9" t="s">
        <v>678</v>
      </c>
      <c r="AC38" s="9" t="s">
        <v>679</v>
      </c>
      <c r="AD38" s="9" t="s">
        <v>680</v>
      </c>
      <c r="AE38" s="9" t="s">
        <v>681</v>
      </c>
      <c r="AF38" s="9" t="s">
        <v>682</v>
      </c>
      <c r="AG38" s="9" t="s">
        <v>683</v>
      </c>
      <c r="AH38" s="9" t="s">
        <v>62</v>
      </c>
      <c r="AI38" s="9" t="s">
        <v>321</v>
      </c>
      <c r="AJ38" s="9" t="s">
        <v>62</v>
      </c>
      <c r="AK38" s="9" t="s">
        <v>684</v>
      </c>
      <c r="AL38" s="9" t="s">
        <v>685</v>
      </c>
      <c r="AM38" s="9" t="s">
        <v>686</v>
      </c>
      <c r="AN38" s="9" t="s">
        <v>687</v>
      </c>
      <c r="AO38" s="9" t="s">
        <v>326</v>
      </c>
      <c r="AP38" s="11"/>
    </row>
    <row r="39" spans="2:50" ht="14.25">
      <c r="B39" s="12" t="s">
        <v>42</v>
      </c>
      <c r="C39" s="13" t="s">
        <v>565</v>
      </c>
      <c r="D39" s="13"/>
      <c r="E39" s="13" t="e">
        <f>VLOOKUP(H39,[1]コース番号付番!$A$3:$E$64,5,FALSE)</f>
        <v>#N/A</v>
      </c>
      <c r="F39" s="13" t="e">
        <f>VLOOKUP(H39,[1]コース番号付番!$A$3:$B$64,2,FALSE)</f>
        <v>#N/A</v>
      </c>
      <c r="G39" s="13" t="e">
        <f>VLOOKUP(H39,[1]コース番号付番!$A$3:$O$64,15,FALSE)</f>
        <v>#N/A</v>
      </c>
      <c r="H39" s="13" t="s">
        <v>688</v>
      </c>
      <c r="I39" s="13" t="s">
        <v>689</v>
      </c>
      <c r="J39" s="13">
        <v>3</v>
      </c>
      <c r="K39" s="13" t="s">
        <v>95</v>
      </c>
      <c r="L39" s="14">
        <v>45058</v>
      </c>
      <c r="M39" s="17">
        <v>45133</v>
      </c>
      <c r="N39" s="13" t="s">
        <v>690</v>
      </c>
      <c r="O39" s="13" t="s">
        <v>691</v>
      </c>
      <c r="P39" s="13" t="s">
        <v>692</v>
      </c>
      <c r="Q39" s="13" t="s">
        <v>693</v>
      </c>
      <c r="R39" s="13" t="s">
        <v>694</v>
      </c>
      <c r="S39" s="13"/>
      <c r="T39" s="13"/>
      <c r="U39" s="13"/>
      <c r="V39" s="13"/>
      <c r="W39" s="13" t="s">
        <v>695</v>
      </c>
      <c r="X39" s="13" t="s">
        <v>696</v>
      </c>
      <c r="Y39" s="13" t="s">
        <v>697</v>
      </c>
      <c r="Z39" s="13" t="s">
        <v>698</v>
      </c>
      <c r="AA39" s="13" t="s">
        <v>699</v>
      </c>
      <c r="AB39" s="13" t="s">
        <v>700</v>
      </c>
      <c r="AC39" s="13" t="s">
        <v>701</v>
      </c>
      <c r="AD39" s="13" t="s">
        <v>702</v>
      </c>
      <c r="AE39" s="13" t="s">
        <v>703</v>
      </c>
      <c r="AF39" s="13" t="s">
        <v>704</v>
      </c>
      <c r="AG39" s="13" t="s">
        <v>705</v>
      </c>
      <c r="AH39" s="13" t="s">
        <v>706</v>
      </c>
      <c r="AI39" s="13" t="s">
        <v>62</v>
      </c>
      <c r="AJ39" s="13" t="s">
        <v>348</v>
      </c>
      <c r="AK39" s="13" t="s">
        <v>115</v>
      </c>
      <c r="AL39" s="13" t="s">
        <v>707</v>
      </c>
      <c r="AM39" s="13" t="s">
        <v>708</v>
      </c>
      <c r="AN39" s="13" t="s">
        <v>709</v>
      </c>
      <c r="AO39" s="13"/>
      <c r="AP39" s="15"/>
      <c r="AX39" s="1"/>
    </row>
    <row r="40" spans="2:50" ht="14.25">
      <c r="B40" s="8" t="s">
        <v>42</v>
      </c>
      <c r="C40" s="9" t="s">
        <v>565</v>
      </c>
      <c r="D40" s="9"/>
      <c r="E40" s="9" t="e">
        <f>VLOOKUP(H40,[1]コース番号付番!$A$3:$E$64,5,FALSE)</f>
        <v>#N/A</v>
      </c>
      <c r="F40" s="9" t="e">
        <f>VLOOKUP(H40,[1]コース番号付番!$A$3:$B$64,2,FALSE)</f>
        <v>#N/A</v>
      </c>
      <c r="G40" s="9" t="e">
        <f>VLOOKUP(H40,[1]コース番号付番!$A$3:$O$64,15,FALSE)</f>
        <v>#N/A</v>
      </c>
      <c r="H40" s="9" t="s">
        <v>710</v>
      </c>
      <c r="I40" s="9" t="s">
        <v>711</v>
      </c>
      <c r="J40" s="9">
        <v>1</v>
      </c>
      <c r="K40" s="9" t="s">
        <v>416</v>
      </c>
      <c r="L40" s="10">
        <v>44945</v>
      </c>
      <c r="M40" s="16">
        <v>44984</v>
      </c>
      <c r="N40" s="9" t="s">
        <v>712</v>
      </c>
      <c r="O40" s="9" t="s">
        <v>713</v>
      </c>
      <c r="P40" s="9" t="s">
        <v>714</v>
      </c>
      <c r="Q40" s="9" t="s">
        <v>715</v>
      </c>
      <c r="R40" s="9" t="s">
        <v>716</v>
      </c>
      <c r="S40" s="9"/>
      <c r="T40" s="9"/>
      <c r="U40" s="9"/>
      <c r="V40" s="9"/>
      <c r="W40" s="9" t="s">
        <v>717</v>
      </c>
      <c r="X40" s="9" t="s">
        <v>718</v>
      </c>
      <c r="Y40" s="9" t="s">
        <v>712</v>
      </c>
      <c r="Z40" s="9" t="s">
        <v>719</v>
      </c>
      <c r="AA40" s="9" t="s">
        <v>720</v>
      </c>
      <c r="AB40" s="9" t="s">
        <v>721</v>
      </c>
      <c r="AC40" s="9" t="s">
        <v>722</v>
      </c>
      <c r="AD40" s="9" t="s">
        <v>723</v>
      </c>
      <c r="AE40" s="9" t="s">
        <v>724</v>
      </c>
      <c r="AF40" s="9" t="s">
        <v>725</v>
      </c>
      <c r="AG40" s="9" t="s">
        <v>726</v>
      </c>
      <c r="AH40" s="9" t="s">
        <v>727</v>
      </c>
      <c r="AI40" s="9" t="s">
        <v>229</v>
      </c>
      <c r="AJ40" s="9" t="s">
        <v>62</v>
      </c>
      <c r="AK40" s="9" t="s">
        <v>115</v>
      </c>
      <c r="AL40" s="9" t="s">
        <v>728</v>
      </c>
      <c r="AM40" s="9" t="s">
        <v>729</v>
      </c>
      <c r="AN40" s="9" t="s">
        <v>730</v>
      </c>
      <c r="AO40" s="9"/>
      <c r="AP40" s="11"/>
      <c r="AX40" s="1"/>
    </row>
    <row r="41" spans="2:50" ht="14.25">
      <c r="B41" s="12" t="s">
        <v>42</v>
      </c>
      <c r="C41" s="13" t="s">
        <v>565</v>
      </c>
      <c r="D41" s="13"/>
      <c r="E41" s="13" t="e">
        <f>VLOOKUP(H41,[1]コース番号付番!$A$3:$E$64,5,FALSE)</f>
        <v>#N/A</v>
      </c>
      <c r="F41" s="13" t="e">
        <f>VLOOKUP(H41,[1]コース番号付番!$A$3:$B$64,2,FALSE)</f>
        <v>#N/A</v>
      </c>
      <c r="G41" s="13" t="e">
        <f>VLOOKUP(H41,[1]コース番号付番!$A$3:$O$64,15,FALSE)</f>
        <v>#N/A</v>
      </c>
      <c r="H41" s="13" t="s">
        <v>731</v>
      </c>
      <c r="I41" s="13" t="s">
        <v>732</v>
      </c>
      <c r="J41" s="13">
        <v>4</v>
      </c>
      <c r="K41" s="13" t="s">
        <v>46</v>
      </c>
      <c r="L41" s="14">
        <v>45205</v>
      </c>
      <c r="M41" s="14">
        <v>45604</v>
      </c>
      <c r="N41" s="13" t="s">
        <v>47</v>
      </c>
      <c r="O41" s="13" t="s">
        <v>48</v>
      </c>
      <c r="P41" s="13" t="s">
        <v>47</v>
      </c>
      <c r="Q41" s="13" t="s">
        <v>48</v>
      </c>
      <c r="R41" s="13" t="s">
        <v>49</v>
      </c>
      <c r="S41" s="13"/>
      <c r="T41" s="13"/>
      <c r="U41" s="13"/>
      <c r="V41" s="13" t="s">
        <v>50</v>
      </c>
      <c r="W41" s="13" t="s">
        <v>51</v>
      </c>
      <c r="X41" s="13" t="s">
        <v>52</v>
      </c>
      <c r="Y41" s="13" t="s">
        <v>733</v>
      </c>
      <c r="Z41" s="13" t="s">
        <v>134</v>
      </c>
      <c r="AA41" s="13" t="s">
        <v>734</v>
      </c>
      <c r="AB41" s="13" t="s">
        <v>735</v>
      </c>
      <c r="AC41" s="13" t="s">
        <v>736</v>
      </c>
      <c r="AD41" s="13" t="s">
        <v>73</v>
      </c>
      <c r="AE41" s="13" t="s">
        <v>737</v>
      </c>
      <c r="AF41" s="13" t="s">
        <v>738</v>
      </c>
      <c r="AG41" s="13" t="s">
        <v>739</v>
      </c>
      <c r="AH41" s="13" t="s">
        <v>62</v>
      </c>
      <c r="AI41" s="13" t="s">
        <v>62</v>
      </c>
      <c r="AJ41" s="13" t="s">
        <v>62</v>
      </c>
      <c r="AK41" s="13" t="s">
        <v>63</v>
      </c>
      <c r="AL41" s="13" t="s">
        <v>64</v>
      </c>
      <c r="AM41" s="13" t="s">
        <v>65</v>
      </c>
      <c r="AN41" s="13" t="s">
        <v>66</v>
      </c>
      <c r="AO41" s="13"/>
      <c r="AP41" s="15"/>
      <c r="AX41" s="1"/>
    </row>
    <row r="42" spans="2:50" ht="14.25">
      <c r="B42" s="8" t="s">
        <v>42</v>
      </c>
      <c r="C42" s="9" t="s">
        <v>565</v>
      </c>
      <c r="D42" s="9"/>
      <c r="E42" s="9" t="e">
        <f>VLOOKUP(H42,[1]コース番号付番!$A$3:$E$64,5,FALSE)</f>
        <v>#N/A</v>
      </c>
      <c r="F42" s="9" t="e">
        <f>VLOOKUP(H42,[1]コース番号付番!$A$3:$B$64,2,FALSE)</f>
        <v>#N/A</v>
      </c>
      <c r="G42" s="9" t="e">
        <f>VLOOKUP(H42,[1]コース番号付番!$A$3:$O$64,15,FALSE)</f>
        <v>#N/A</v>
      </c>
      <c r="H42" s="9" t="s">
        <v>740</v>
      </c>
      <c r="I42" s="9" t="s">
        <v>741</v>
      </c>
      <c r="J42" s="9">
        <v>4</v>
      </c>
      <c r="K42" s="9" t="s">
        <v>46</v>
      </c>
      <c r="L42" s="10">
        <v>45240</v>
      </c>
      <c r="M42" s="16">
        <v>45266</v>
      </c>
      <c r="N42" s="9" t="s">
        <v>47</v>
      </c>
      <c r="O42" s="9" t="s">
        <v>48</v>
      </c>
      <c r="P42" s="9" t="s">
        <v>47</v>
      </c>
      <c r="Q42" s="9" t="s">
        <v>48</v>
      </c>
      <c r="R42" s="9" t="s">
        <v>49</v>
      </c>
      <c r="S42" s="9" t="s">
        <v>186</v>
      </c>
      <c r="T42" s="9"/>
      <c r="U42" s="9"/>
      <c r="V42" s="9"/>
      <c r="W42" s="9" t="s">
        <v>81</v>
      </c>
      <c r="X42" s="9" t="s">
        <v>82</v>
      </c>
      <c r="Y42" s="9" t="s">
        <v>53</v>
      </c>
      <c r="Z42" s="9" t="s">
        <v>53</v>
      </c>
      <c r="AA42" s="9" t="s">
        <v>742</v>
      </c>
      <c r="AB42" s="9" t="s">
        <v>743</v>
      </c>
      <c r="AC42" s="9" t="s">
        <v>744</v>
      </c>
      <c r="AD42" s="9" t="s">
        <v>745</v>
      </c>
      <c r="AE42" s="9" t="s">
        <v>746</v>
      </c>
      <c r="AF42" s="9" t="s">
        <v>747</v>
      </c>
      <c r="AG42" s="9" t="s">
        <v>748</v>
      </c>
      <c r="AH42" s="9" t="s">
        <v>320</v>
      </c>
      <c r="AI42" s="9" t="s">
        <v>62</v>
      </c>
      <c r="AJ42" s="9" t="s">
        <v>62</v>
      </c>
      <c r="AK42" s="9" t="s">
        <v>115</v>
      </c>
      <c r="AL42" s="9" t="s">
        <v>749</v>
      </c>
      <c r="AM42" s="9" t="s">
        <v>750</v>
      </c>
      <c r="AN42" s="9" t="s">
        <v>66</v>
      </c>
      <c r="AO42" s="9" t="s">
        <v>751</v>
      </c>
      <c r="AP42" s="11"/>
      <c r="AX42" s="1"/>
    </row>
    <row r="43" spans="2:50" ht="14.25">
      <c r="B43" s="12" t="s">
        <v>752</v>
      </c>
      <c r="C43" s="13" t="s">
        <v>565</v>
      </c>
      <c r="D43" s="13"/>
      <c r="E43" s="13" t="e">
        <f>VLOOKUP(H43,[1]コース番号付番!$A$3:$E$64,5,FALSE)</f>
        <v>#N/A</v>
      </c>
      <c r="F43" s="13" t="e">
        <f>VLOOKUP(H43,[1]コース番号付番!$A$3:$B$64,2,FALSE)</f>
        <v>#N/A</v>
      </c>
      <c r="G43" s="13" t="e">
        <f>VLOOKUP(H43,[1]コース番号付番!$A$3:$O$64,15,FALSE)</f>
        <v>#N/A</v>
      </c>
      <c r="H43" s="13" t="s">
        <v>753</v>
      </c>
      <c r="I43" s="13" t="s">
        <v>754</v>
      </c>
      <c r="J43" s="13">
        <v>2</v>
      </c>
      <c r="K43" s="13" t="s">
        <v>95</v>
      </c>
      <c r="L43" s="14">
        <v>45093</v>
      </c>
      <c r="M43" s="17">
        <v>45181</v>
      </c>
      <c r="N43" s="13" t="s">
        <v>755</v>
      </c>
      <c r="O43" s="13" t="s">
        <v>756</v>
      </c>
      <c r="P43" s="13" t="s">
        <v>757</v>
      </c>
      <c r="Q43" s="13" t="s">
        <v>758</v>
      </c>
      <c r="R43" s="13" t="s">
        <v>759</v>
      </c>
      <c r="S43" s="13"/>
      <c r="T43" s="13"/>
      <c r="U43" s="13"/>
      <c r="V43" s="13"/>
      <c r="W43" s="13" t="s">
        <v>760</v>
      </c>
      <c r="X43" s="13" t="s">
        <v>761</v>
      </c>
      <c r="Y43" s="13"/>
      <c r="Z43" s="13"/>
      <c r="AA43" s="13" t="s">
        <v>762</v>
      </c>
      <c r="AB43" s="13" t="s">
        <v>763</v>
      </c>
      <c r="AC43" s="13" t="s">
        <v>764</v>
      </c>
      <c r="AD43" s="13" t="s">
        <v>765</v>
      </c>
      <c r="AE43" s="13" t="s">
        <v>766</v>
      </c>
      <c r="AF43" s="13" t="s">
        <v>767</v>
      </c>
      <c r="AG43" s="13" t="s">
        <v>768</v>
      </c>
      <c r="AH43" s="13" t="s">
        <v>62</v>
      </c>
      <c r="AI43" s="13" t="s">
        <v>229</v>
      </c>
      <c r="AJ43" s="13" t="s">
        <v>62</v>
      </c>
      <c r="AK43" s="13" t="s">
        <v>115</v>
      </c>
      <c r="AL43" s="13" t="s">
        <v>769</v>
      </c>
      <c r="AM43" s="13" t="s">
        <v>770</v>
      </c>
      <c r="AN43" s="13" t="s">
        <v>771</v>
      </c>
      <c r="AO43" s="13" t="s">
        <v>772</v>
      </c>
      <c r="AP43" s="15"/>
      <c r="AX43" s="1"/>
    </row>
    <row r="44" spans="2:50" ht="14.25">
      <c r="B44" s="8" t="s">
        <v>546</v>
      </c>
      <c r="C44" s="9" t="s">
        <v>565</v>
      </c>
      <c r="D44" s="9"/>
      <c r="E44" s="9" t="e">
        <f>VLOOKUP(H44,[1]コース番号付番!$A$3:$E$64,5,FALSE)</f>
        <v>#N/A</v>
      </c>
      <c r="F44" s="9" t="e">
        <f>VLOOKUP(H44,[1]コース番号付番!$A$3:$B$64,2,FALSE)</f>
        <v>#N/A</v>
      </c>
      <c r="G44" s="9" t="e">
        <f>VLOOKUP(H44,[1]コース番号付番!$A$3:$O$64,15,FALSE)</f>
        <v>#N/A</v>
      </c>
      <c r="H44" s="9" t="s">
        <v>773</v>
      </c>
      <c r="I44" s="9" t="s">
        <v>774</v>
      </c>
      <c r="J44" s="9" t="s">
        <v>775</v>
      </c>
      <c r="K44" s="9" t="s">
        <v>46</v>
      </c>
      <c r="L44" s="10">
        <v>44945</v>
      </c>
      <c r="M44" s="23" t="s">
        <v>776</v>
      </c>
      <c r="N44" s="9" t="s">
        <v>777</v>
      </c>
      <c r="O44" s="9" t="s">
        <v>778</v>
      </c>
      <c r="P44" s="9" t="s">
        <v>777</v>
      </c>
      <c r="Q44" s="9" t="s">
        <v>778</v>
      </c>
      <c r="R44" s="9" t="s">
        <v>779</v>
      </c>
      <c r="S44" s="9"/>
      <c r="T44" s="9"/>
      <c r="U44" s="9"/>
      <c r="V44" s="9"/>
      <c r="W44" s="9" t="s">
        <v>780</v>
      </c>
      <c r="X44" s="9" t="s">
        <v>780</v>
      </c>
      <c r="Y44" s="9" t="s">
        <v>781</v>
      </c>
      <c r="Z44" s="9" t="s">
        <v>782</v>
      </c>
      <c r="AA44" s="9" t="s">
        <v>783</v>
      </c>
      <c r="AB44" s="9" t="s">
        <v>784</v>
      </c>
      <c r="AC44" s="9" t="s">
        <v>785</v>
      </c>
      <c r="AD44" s="9" t="s">
        <v>786</v>
      </c>
      <c r="AE44" s="9" t="s">
        <v>787</v>
      </c>
      <c r="AF44" s="9" t="s">
        <v>788</v>
      </c>
      <c r="AG44" s="9" t="s">
        <v>789</v>
      </c>
      <c r="AH44" s="9" t="s">
        <v>62</v>
      </c>
      <c r="AI44" s="9" t="s">
        <v>321</v>
      </c>
      <c r="AJ44" s="9" t="s">
        <v>62</v>
      </c>
      <c r="AK44" s="9" t="s">
        <v>115</v>
      </c>
      <c r="AL44" s="9" t="s">
        <v>790</v>
      </c>
      <c r="AM44" s="9" t="s">
        <v>791</v>
      </c>
      <c r="AN44" s="9" t="s">
        <v>792</v>
      </c>
      <c r="AO44" s="9"/>
      <c r="AP44" s="11"/>
      <c r="AX44" s="1"/>
    </row>
    <row r="45" spans="2:50" ht="14.25">
      <c r="B45" s="12" t="s">
        <v>546</v>
      </c>
      <c r="C45" s="13" t="s">
        <v>565</v>
      </c>
      <c r="D45" s="13"/>
      <c r="E45" s="13" t="e">
        <f>VLOOKUP(H45,[1]コース番号付番!$A$3:$E$64,5,FALSE)</f>
        <v>#N/A</v>
      </c>
      <c r="F45" s="13" t="e">
        <f>VLOOKUP(H45,[1]コース番号付番!$A$3:$B$64,2,FALSE)</f>
        <v>#N/A</v>
      </c>
      <c r="G45" s="13" t="e">
        <f>VLOOKUP(H45,[1]コース番号付番!$A$3:$O$64,15,FALSE)</f>
        <v>#N/A</v>
      </c>
      <c r="H45" s="13" t="s">
        <v>793</v>
      </c>
      <c r="I45" s="13" t="s">
        <v>794</v>
      </c>
      <c r="J45" s="13">
        <v>1</v>
      </c>
      <c r="K45" s="13" t="s">
        <v>46</v>
      </c>
      <c r="L45" s="14">
        <v>45205</v>
      </c>
      <c r="M45" s="24" t="s">
        <v>795</v>
      </c>
      <c r="N45" s="13" t="s">
        <v>549</v>
      </c>
      <c r="O45" s="13" t="s">
        <v>550</v>
      </c>
      <c r="P45" s="13" t="s">
        <v>796</v>
      </c>
      <c r="Q45" s="13" t="s">
        <v>797</v>
      </c>
      <c r="R45" s="13" t="s">
        <v>798</v>
      </c>
      <c r="S45" s="13"/>
      <c r="T45" s="13"/>
      <c r="U45" s="13"/>
      <c r="V45" s="13" t="s">
        <v>206</v>
      </c>
      <c r="W45" s="13" t="s">
        <v>796</v>
      </c>
      <c r="X45" s="13" t="s">
        <v>799</v>
      </c>
      <c r="Y45" s="13"/>
      <c r="Z45" s="13"/>
      <c r="AA45" s="13" t="s">
        <v>800</v>
      </c>
      <c r="AB45" s="13" t="s">
        <v>801</v>
      </c>
      <c r="AC45" s="13" t="s">
        <v>802</v>
      </c>
      <c r="AD45" s="13" t="s">
        <v>803</v>
      </c>
      <c r="AE45" s="13" t="s">
        <v>804</v>
      </c>
      <c r="AF45" s="13" t="s">
        <v>805</v>
      </c>
      <c r="AG45" s="13" t="s">
        <v>806</v>
      </c>
      <c r="AH45" s="13" t="s">
        <v>62</v>
      </c>
      <c r="AI45" s="13" t="s">
        <v>113</v>
      </c>
      <c r="AJ45" s="13" t="s">
        <v>62</v>
      </c>
      <c r="AK45" s="13" t="s">
        <v>115</v>
      </c>
      <c r="AL45" s="13" t="s">
        <v>562</v>
      </c>
      <c r="AM45" s="13" t="s">
        <v>563</v>
      </c>
      <c r="AN45" s="13" t="s">
        <v>564</v>
      </c>
      <c r="AO45" s="13"/>
      <c r="AP45" s="15"/>
      <c r="AX45" s="1"/>
    </row>
    <row r="46" spans="2:50">
      <c r="B46" s="20" t="s">
        <v>524</v>
      </c>
      <c r="C46" s="21" t="s">
        <v>525</v>
      </c>
      <c r="D46" s="21"/>
      <c r="E46" s="21" t="e">
        <f>VLOOKUP(H46,[1]コース番号付番!$A$3:$E$64,5,FALSE)</f>
        <v>#N/A</v>
      </c>
      <c r="F46" s="21" t="e">
        <f>VLOOKUP(H46,[1]コース番号付番!$A$3:$B$64,2,FALSE)</f>
        <v>#N/A</v>
      </c>
      <c r="G46" s="21" t="e">
        <f>VLOOKUP(H46,[1]コース番号付番!$A$3:$O$64,15,FALSE)</f>
        <v>#N/A</v>
      </c>
      <c r="H46" s="22" t="s">
        <v>807</v>
      </c>
      <c r="I46" s="21" t="s">
        <v>808</v>
      </c>
      <c r="J46" s="21">
        <v>2</v>
      </c>
      <c r="K46" s="21" t="s">
        <v>95</v>
      </c>
      <c r="L46" s="10">
        <v>45093</v>
      </c>
      <c r="M46" s="10">
        <v>45187</v>
      </c>
      <c r="N46" s="21" t="s">
        <v>809</v>
      </c>
      <c r="O46" s="21" t="s">
        <v>810</v>
      </c>
      <c r="P46" s="21" t="s">
        <v>809</v>
      </c>
      <c r="Q46" s="21" t="s">
        <v>810</v>
      </c>
      <c r="R46" s="21" t="s">
        <v>206</v>
      </c>
      <c r="S46" s="21"/>
      <c r="T46" s="21"/>
      <c r="U46" s="21"/>
      <c r="V46" s="21"/>
      <c r="W46" s="21" t="s">
        <v>811</v>
      </c>
      <c r="X46" s="21" t="s">
        <v>812</v>
      </c>
      <c r="Y46" s="21" t="s">
        <v>813</v>
      </c>
      <c r="Z46" s="21" t="s">
        <v>812</v>
      </c>
      <c r="AA46" s="21" t="s">
        <v>814</v>
      </c>
      <c r="AB46" s="21" t="s">
        <v>815</v>
      </c>
      <c r="AC46" s="21" t="s">
        <v>816</v>
      </c>
      <c r="AD46" s="21" t="s">
        <v>817</v>
      </c>
      <c r="AE46" s="21" t="s">
        <v>818</v>
      </c>
      <c r="AF46" s="21" t="s">
        <v>819</v>
      </c>
      <c r="AG46" s="21" t="s">
        <v>820</v>
      </c>
      <c r="AH46" s="21" t="s">
        <v>62</v>
      </c>
      <c r="AI46" s="21" t="s">
        <v>158</v>
      </c>
      <c r="AJ46" s="21" t="s">
        <v>62</v>
      </c>
      <c r="AK46" s="21" t="s">
        <v>115</v>
      </c>
      <c r="AL46" s="21" t="s">
        <v>821</v>
      </c>
      <c r="AM46" s="21" t="s">
        <v>822</v>
      </c>
      <c r="AN46" s="21" t="s">
        <v>823</v>
      </c>
      <c r="AO46" s="21" t="s">
        <v>824</v>
      </c>
      <c r="AP46" s="25"/>
      <c r="AX46" s="1"/>
    </row>
    <row r="47" spans="2:50" ht="14.25">
      <c r="B47" s="12" t="s">
        <v>239</v>
      </c>
      <c r="C47" s="13" t="s">
        <v>565</v>
      </c>
      <c r="D47" s="13"/>
      <c r="E47" s="13" t="e">
        <f>VLOOKUP(H47,[1]コース番号付番!$A$3:$E$64,5,FALSE)</f>
        <v>#N/A</v>
      </c>
      <c r="F47" s="13" t="e">
        <f>VLOOKUP(H47,[1]コース番号付番!$A$3:$B$64,2,FALSE)</f>
        <v>#N/A</v>
      </c>
      <c r="G47" s="13" t="e">
        <f>VLOOKUP(H47,[1]コース番号付番!$A$3:$O$64,15,FALSE)</f>
        <v>#N/A</v>
      </c>
      <c r="H47" s="13" t="s">
        <v>825</v>
      </c>
      <c r="I47" s="13" t="s">
        <v>826</v>
      </c>
      <c r="J47" s="13">
        <v>2</v>
      </c>
      <c r="K47" s="13" t="s">
        <v>95</v>
      </c>
      <c r="L47" s="14">
        <v>45128</v>
      </c>
      <c r="M47" s="14" t="s">
        <v>827</v>
      </c>
      <c r="N47" s="13" t="s">
        <v>583</v>
      </c>
      <c r="O47" s="13" t="s">
        <v>584</v>
      </c>
      <c r="P47" s="13" t="s">
        <v>828</v>
      </c>
      <c r="Q47" s="13" t="s">
        <v>829</v>
      </c>
      <c r="R47" s="13" t="s">
        <v>830</v>
      </c>
      <c r="S47" s="13"/>
      <c r="T47" s="13"/>
      <c r="U47" s="13"/>
      <c r="V47" s="13" t="s">
        <v>206</v>
      </c>
      <c r="W47" s="13" t="s">
        <v>828</v>
      </c>
      <c r="X47" s="13" t="s">
        <v>831</v>
      </c>
      <c r="Y47" s="13"/>
      <c r="Z47" s="13"/>
      <c r="AA47" s="13" t="s">
        <v>832</v>
      </c>
      <c r="AB47" s="13" t="s">
        <v>833</v>
      </c>
      <c r="AC47" s="13" t="s">
        <v>834</v>
      </c>
      <c r="AD47" s="13" t="s">
        <v>835</v>
      </c>
      <c r="AE47" s="13" t="s">
        <v>836</v>
      </c>
      <c r="AF47" s="13" t="s">
        <v>837</v>
      </c>
      <c r="AG47" s="13" t="s">
        <v>838</v>
      </c>
      <c r="AH47" s="13" t="s">
        <v>62</v>
      </c>
      <c r="AI47" s="13"/>
      <c r="AJ47" s="13" t="s">
        <v>62</v>
      </c>
      <c r="AK47" s="13" t="s">
        <v>684</v>
      </c>
      <c r="AL47" s="13" t="s">
        <v>839</v>
      </c>
      <c r="AM47" s="13" t="s">
        <v>840</v>
      </c>
      <c r="AN47" s="13" t="s">
        <v>841</v>
      </c>
      <c r="AO47" s="13" t="s">
        <v>842</v>
      </c>
      <c r="AP47" s="15"/>
      <c r="AX47" s="1"/>
    </row>
    <row r="48" spans="2:50" ht="14.25">
      <c r="B48" s="8" t="s">
        <v>239</v>
      </c>
      <c r="C48" s="9" t="s">
        <v>565</v>
      </c>
      <c r="D48" s="9"/>
      <c r="E48" s="9" t="e">
        <f>VLOOKUP(H48,[1]コース番号付番!$A$3:$E$64,5,FALSE)</f>
        <v>#N/A</v>
      </c>
      <c r="F48" s="9" t="e">
        <f>VLOOKUP(H48,[1]コース番号付番!$A$3:$B$64,2,FALSE)</f>
        <v>#N/A</v>
      </c>
      <c r="G48" s="9" t="e">
        <f>VLOOKUP(H48,[1]コース番号付番!$A$3:$O$64,15,FALSE)</f>
        <v>#N/A</v>
      </c>
      <c r="H48" s="9" t="s">
        <v>843</v>
      </c>
      <c r="I48" s="9" t="s">
        <v>844</v>
      </c>
      <c r="J48" s="9">
        <v>2</v>
      </c>
      <c r="K48" s="9" t="s">
        <v>46</v>
      </c>
      <c r="L48" s="10">
        <v>45240</v>
      </c>
      <c r="M48" s="10">
        <v>45267</v>
      </c>
      <c r="N48" s="9" t="s">
        <v>845</v>
      </c>
      <c r="O48" s="9" t="s">
        <v>846</v>
      </c>
      <c r="P48" s="9" t="s">
        <v>845</v>
      </c>
      <c r="Q48" s="9" t="s">
        <v>846</v>
      </c>
      <c r="R48" s="9" t="s">
        <v>847</v>
      </c>
      <c r="S48" s="9"/>
      <c r="T48" s="9"/>
      <c r="U48" s="9"/>
      <c r="V48" s="9"/>
      <c r="W48" s="9" t="s">
        <v>848</v>
      </c>
      <c r="X48" s="9" t="s">
        <v>849</v>
      </c>
      <c r="Y48" s="9" t="s">
        <v>850</v>
      </c>
      <c r="Z48" s="9" t="s">
        <v>851</v>
      </c>
      <c r="AA48" s="9" t="s">
        <v>852</v>
      </c>
      <c r="AB48" s="9" t="s">
        <v>853</v>
      </c>
      <c r="AC48" s="9" t="s">
        <v>854</v>
      </c>
      <c r="AD48" s="9" t="s">
        <v>855</v>
      </c>
      <c r="AE48" s="9" t="s">
        <v>856</v>
      </c>
      <c r="AF48" s="9" t="s">
        <v>857</v>
      </c>
      <c r="AG48" s="9"/>
      <c r="AH48" s="9" t="s">
        <v>858</v>
      </c>
      <c r="AI48" s="9" t="s">
        <v>321</v>
      </c>
      <c r="AJ48" s="9" t="s">
        <v>62</v>
      </c>
      <c r="AK48" s="9" t="s">
        <v>115</v>
      </c>
      <c r="AL48" s="9" t="s">
        <v>859</v>
      </c>
      <c r="AM48" s="9" t="s">
        <v>860</v>
      </c>
      <c r="AN48" s="9" t="s">
        <v>861</v>
      </c>
      <c r="AO48" s="9"/>
      <c r="AP48" s="11"/>
      <c r="AX48" s="1"/>
    </row>
    <row r="49" spans="2:50" ht="14.25">
      <c r="B49" s="12" t="s">
        <v>239</v>
      </c>
      <c r="C49" s="13" t="s">
        <v>565</v>
      </c>
      <c r="D49" s="13"/>
      <c r="E49" s="13" t="e">
        <f>VLOOKUP(H49,[1]コース番号付番!$A$3:$E$64,5,FALSE)</f>
        <v>#N/A</v>
      </c>
      <c r="F49" s="13" t="e">
        <f>VLOOKUP(H49,[1]コース番号付番!$A$3:$B$64,2,FALSE)</f>
        <v>#N/A</v>
      </c>
      <c r="G49" s="13" t="e">
        <f>VLOOKUP(H49,[1]コース番号付番!$A$3:$O$64,15,FALSE)</f>
        <v>#N/A</v>
      </c>
      <c r="H49" s="13" t="s">
        <v>862</v>
      </c>
      <c r="I49" s="13" t="s">
        <v>241</v>
      </c>
      <c r="J49" s="13">
        <v>1</v>
      </c>
      <c r="K49" s="13" t="s">
        <v>46</v>
      </c>
      <c r="L49" s="14">
        <v>44945</v>
      </c>
      <c r="M49" s="14">
        <v>44971</v>
      </c>
      <c r="N49" s="13" t="s">
        <v>242</v>
      </c>
      <c r="O49" s="13" t="s">
        <v>243</v>
      </c>
      <c r="P49" s="13" t="s">
        <v>242</v>
      </c>
      <c r="Q49" s="13" t="s">
        <v>243</v>
      </c>
      <c r="R49" s="13" t="s">
        <v>245</v>
      </c>
      <c r="S49" s="13" t="s">
        <v>245</v>
      </c>
      <c r="T49" s="13" t="s">
        <v>245</v>
      </c>
      <c r="U49" s="13" t="s">
        <v>245</v>
      </c>
      <c r="V49" s="13" t="s">
        <v>206</v>
      </c>
      <c r="W49" s="13" t="s">
        <v>863</v>
      </c>
      <c r="X49" s="13" t="s">
        <v>863</v>
      </c>
      <c r="Y49" s="13" t="s">
        <v>863</v>
      </c>
      <c r="Z49" s="13" t="s">
        <v>863</v>
      </c>
      <c r="AA49" s="13" t="s">
        <v>864</v>
      </c>
      <c r="AB49" s="13" t="s">
        <v>865</v>
      </c>
      <c r="AC49" s="13" t="s">
        <v>866</v>
      </c>
      <c r="AD49" s="13" t="s">
        <v>867</v>
      </c>
      <c r="AE49" s="13" t="s">
        <v>868</v>
      </c>
      <c r="AF49" s="13" t="s">
        <v>869</v>
      </c>
      <c r="AG49" s="13" t="s">
        <v>870</v>
      </c>
      <c r="AH49" s="13" t="s">
        <v>256</v>
      </c>
      <c r="AI49" s="13" t="s">
        <v>229</v>
      </c>
      <c r="AJ49" s="13" t="s">
        <v>62</v>
      </c>
      <c r="AK49" s="13" t="s">
        <v>871</v>
      </c>
      <c r="AL49" s="13" t="s">
        <v>258</v>
      </c>
      <c r="AM49" s="13" t="s">
        <v>259</v>
      </c>
      <c r="AN49" s="13" t="s">
        <v>260</v>
      </c>
      <c r="AO49" s="13" t="s">
        <v>872</v>
      </c>
      <c r="AP49" s="15"/>
      <c r="AX49" s="1"/>
    </row>
    <row r="50" spans="2:50" ht="14.25">
      <c r="B50" s="8" t="s">
        <v>239</v>
      </c>
      <c r="C50" s="9" t="s">
        <v>565</v>
      </c>
      <c r="D50" s="9"/>
      <c r="E50" s="9" t="e">
        <f>VLOOKUP(H50,[1]コース番号付番!$A$3:$E$64,5,FALSE)</f>
        <v>#N/A</v>
      </c>
      <c r="F50" s="9" t="e">
        <f>VLOOKUP(H50,[1]コース番号付番!$A$3:$B$64,2,FALSE)</f>
        <v>#N/A</v>
      </c>
      <c r="G50" s="9" t="e">
        <f>VLOOKUP(H50,[1]コース番号付番!$A$3:$O$64,15,FALSE)</f>
        <v>#N/A</v>
      </c>
      <c r="H50" s="9" t="s">
        <v>873</v>
      </c>
      <c r="I50" s="9" t="s">
        <v>874</v>
      </c>
      <c r="J50" s="9">
        <v>2</v>
      </c>
      <c r="K50" s="9" t="s">
        <v>95</v>
      </c>
      <c r="L50" s="10">
        <v>45058</v>
      </c>
      <c r="M50" s="10">
        <v>45088</v>
      </c>
      <c r="N50" s="9" t="s">
        <v>875</v>
      </c>
      <c r="O50" s="9" t="s">
        <v>876</v>
      </c>
      <c r="P50" s="9" t="s">
        <v>875</v>
      </c>
      <c r="Q50" s="9" t="s">
        <v>876</v>
      </c>
      <c r="R50" s="9" t="s">
        <v>877</v>
      </c>
      <c r="S50" s="9"/>
      <c r="T50" s="9"/>
      <c r="U50" s="9"/>
      <c r="V50" s="9" t="s">
        <v>206</v>
      </c>
      <c r="W50" s="9" t="s">
        <v>875</v>
      </c>
      <c r="X50" s="9" t="s">
        <v>878</v>
      </c>
      <c r="Y50" s="9" t="s">
        <v>53</v>
      </c>
      <c r="Z50" s="9" t="s">
        <v>879</v>
      </c>
      <c r="AA50" s="9" t="s">
        <v>880</v>
      </c>
      <c r="AB50" s="9" t="s">
        <v>881</v>
      </c>
      <c r="AC50" s="9" t="s">
        <v>882</v>
      </c>
      <c r="AD50" s="9" t="s">
        <v>883</v>
      </c>
      <c r="AE50" s="9" t="s">
        <v>884</v>
      </c>
      <c r="AF50" s="9" t="s">
        <v>885</v>
      </c>
      <c r="AG50" s="9" t="s">
        <v>886</v>
      </c>
      <c r="AH50" s="9" t="s">
        <v>320</v>
      </c>
      <c r="AI50" s="9" t="s">
        <v>229</v>
      </c>
      <c r="AJ50" s="9" t="s">
        <v>62</v>
      </c>
      <c r="AK50" s="9" t="s">
        <v>115</v>
      </c>
      <c r="AL50" s="9" t="s">
        <v>887</v>
      </c>
      <c r="AM50" s="9" t="s">
        <v>888</v>
      </c>
      <c r="AN50" s="9" t="s">
        <v>889</v>
      </c>
      <c r="AO50" s="9" t="s">
        <v>890</v>
      </c>
      <c r="AP50" s="11"/>
      <c r="AX50" s="1"/>
    </row>
    <row r="51" spans="2:50">
      <c r="B51" s="12" t="s">
        <v>327</v>
      </c>
      <c r="C51" s="13" t="s">
        <v>565</v>
      </c>
      <c r="D51" s="13"/>
      <c r="E51" s="13" t="e">
        <f>VLOOKUP(H51,[1]コース番号付番!$A$3:$E$64,5,FALSE)</f>
        <v>#N/A</v>
      </c>
      <c r="F51" s="13" t="e">
        <f>VLOOKUP(H51,[1]コース番号付番!$A$3:$B$64,2,FALSE)</f>
        <v>#N/A</v>
      </c>
      <c r="G51" s="13" t="e">
        <f>VLOOKUP(H51,[1]コース番号付番!$A$3:$O$64,15,FALSE)</f>
        <v>#N/A</v>
      </c>
      <c r="H51" s="19" t="s">
        <v>891</v>
      </c>
      <c r="I51" s="13" t="s">
        <v>892</v>
      </c>
      <c r="J51" s="13">
        <v>3</v>
      </c>
      <c r="K51" s="13" t="s">
        <v>95</v>
      </c>
      <c r="L51" s="14">
        <v>45058</v>
      </c>
      <c r="M51" s="14">
        <v>45091</v>
      </c>
      <c r="N51" s="13" t="s">
        <v>893</v>
      </c>
      <c r="O51" s="13" t="s">
        <v>894</v>
      </c>
      <c r="P51" s="13" t="s">
        <v>895</v>
      </c>
      <c r="Q51" s="13" t="s">
        <v>896</v>
      </c>
      <c r="R51" s="13" t="s">
        <v>897</v>
      </c>
      <c r="S51" s="13"/>
      <c r="T51" s="13"/>
      <c r="U51" s="13"/>
      <c r="V51" s="13"/>
      <c r="W51" s="13" t="s">
        <v>898</v>
      </c>
      <c r="X51" s="13" t="s">
        <v>899</v>
      </c>
      <c r="Y51" s="13" t="s">
        <v>900</v>
      </c>
      <c r="Z51" s="13" t="s">
        <v>53</v>
      </c>
      <c r="AA51" s="13" t="s">
        <v>901</v>
      </c>
      <c r="AB51" s="13" t="s">
        <v>902</v>
      </c>
      <c r="AC51" s="13" t="s">
        <v>903</v>
      </c>
      <c r="AD51" s="13" t="s">
        <v>904</v>
      </c>
      <c r="AE51" s="13" t="s">
        <v>905</v>
      </c>
      <c r="AF51" s="13" t="s">
        <v>906</v>
      </c>
      <c r="AG51" s="13" t="s">
        <v>907</v>
      </c>
      <c r="AH51" s="13" t="s">
        <v>908</v>
      </c>
      <c r="AI51" s="13"/>
      <c r="AJ51" s="13" t="s">
        <v>348</v>
      </c>
      <c r="AK51" s="13" t="s">
        <v>909</v>
      </c>
      <c r="AL51" s="13" t="s">
        <v>910</v>
      </c>
      <c r="AM51" s="13" t="s">
        <v>911</v>
      </c>
      <c r="AN51" s="13" t="s">
        <v>912</v>
      </c>
      <c r="AO51" s="13" t="s">
        <v>913</v>
      </c>
      <c r="AP51" s="15"/>
      <c r="AX51" s="1"/>
    </row>
    <row r="52" spans="2:50" ht="14.25">
      <c r="B52" s="8" t="s">
        <v>372</v>
      </c>
      <c r="C52" s="9" t="s">
        <v>565</v>
      </c>
      <c r="D52" s="9"/>
      <c r="E52" s="9" t="e">
        <f>VLOOKUP(H52,[1]コース番号付番!$A$3:$E$64,5,FALSE)</f>
        <v>#N/A</v>
      </c>
      <c r="F52" s="9" t="e">
        <f>VLOOKUP(H52,[1]コース番号付番!$A$3:$B$64,2,FALSE)</f>
        <v>#N/A</v>
      </c>
      <c r="G52" s="9" t="e">
        <f>VLOOKUP(H52,[1]コース番号付番!$A$3:$O$64,15,FALSE)</f>
        <v>#N/A</v>
      </c>
      <c r="H52" s="9" t="s">
        <v>914</v>
      </c>
      <c r="I52" s="9" t="s">
        <v>915</v>
      </c>
      <c r="J52" s="9">
        <v>2</v>
      </c>
      <c r="K52" s="9" t="s">
        <v>95</v>
      </c>
      <c r="L52" s="10">
        <v>45093</v>
      </c>
      <c r="M52" s="9" t="s">
        <v>916</v>
      </c>
      <c r="N52" s="9" t="s">
        <v>917</v>
      </c>
      <c r="O52" s="9" t="s">
        <v>918</v>
      </c>
      <c r="P52" s="9" t="s">
        <v>917</v>
      </c>
      <c r="Q52" s="9" t="s">
        <v>918</v>
      </c>
      <c r="R52" s="9" t="s">
        <v>919</v>
      </c>
      <c r="S52" s="9"/>
      <c r="T52" s="9"/>
      <c r="U52" s="9"/>
      <c r="V52" s="9"/>
      <c r="W52" s="9" t="s">
        <v>920</v>
      </c>
      <c r="X52" s="9" t="s">
        <v>921</v>
      </c>
      <c r="Y52" s="9"/>
      <c r="Z52" s="9"/>
      <c r="AA52" s="9" t="s">
        <v>922</v>
      </c>
      <c r="AB52" s="9" t="s">
        <v>923</v>
      </c>
      <c r="AC52" s="9" t="s">
        <v>924</v>
      </c>
      <c r="AD52" s="9" t="s">
        <v>925</v>
      </c>
      <c r="AE52" s="9" t="s">
        <v>926</v>
      </c>
      <c r="AF52" s="9" t="s">
        <v>926</v>
      </c>
      <c r="AG52" s="9" t="s">
        <v>927</v>
      </c>
      <c r="AH52" s="9" t="s">
        <v>928</v>
      </c>
      <c r="AI52" s="9" t="s">
        <v>158</v>
      </c>
      <c r="AJ52" s="9" t="s">
        <v>348</v>
      </c>
      <c r="AK52" s="9" t="s">
        <v>115</v>
      </c>
      <c r="AL52" s="9" t="s">
        <v>929</v>
      </c>
      <c r="AM52" s="9" t="s">
        <v>930</v>
      </c>
      <c r="AN52" s="9" t="s">
        <v>931</v>
      </c>
      <c r="AO52" s="9"/>
      <c r="AP52" s="11"/>
      <c r="AX52" s="1"/>
    </row>
    <row r="53" spans="2:50" ht="14.25">
      <c r="B53" s="12" t="s">
        <v>372</v>
      </c>
      <c r="C53" s="13" t="s">
        <v>565</v>
      </c>
      <c r="D53" s="13"/>
      <c r="E53" s="13" t="e">
        <f>VLOOKUP(H53,[1]コース番号付番!$A$3:$E$64,5,FALSE)</f>
        <v>#N/A</v>
      </c>
      <c r="F53" s="13" t="e">
        <f>VLOOKUP(H53,[1]コース番号付番!$A$3:$B$64,2,FALSE)</f>
        <v>#N/A</v>
      </c>
      <c r="G53" s="13" t="e">
        <f>VLOOKUP(H53,[1]コース番号付番!$A$3:$O$64,15,FALSE)</f>
        <v>#N/A</v>
      </c>
      <c r="H53" s="13" t="s">
        <v>932</v>
      </c>
      <c r="I53" s="13" t="s">
        <v>933</v>
      </c>
      <c r="J53" s="13">
        <v>2</v>
      </c>
      <c r="K53" s="13" t="s">
        <v>46</v>
      </c>
      <c r="L53" s="14">
        <v>45205</v>
      </c>
      <c r="M53" s="14">
        <v>45282</v>
      </c>
      <c r="N53" s="13" t="s">
        <v>934</v>
      </c>
      <c r="O53" s="13" t="s">
        <v>935</v>
      </c>
      <c r="P53" s="13" t="s">
        <v>936</v>
      </c>
      <c r="Q53" s="13" t="s">
        <v>935</v>
      </c>
      <c r="R53" s="13" t="s">
        <v>937</v>
      </c>
      <c r="S53" s="13"/>
      <c r="T53" s="13"/>
      <c r="U53" s="13"/>
      <c r="V53" s="13"/>
      <c r="W53" s="13" t="s">
        <v>938</v>
      </c>
      <c r="X53" s="13" t="s">
        <v>939</v>
      </c>
      <c r="Y53" s="13"/>
      <c r="Z53" s="13"/>
      <c r="AA53" s="13" t="s">
        <v>940</v>
      </c>
      <c r="AB53" s="13" t="s">
        <v>941</v>
      </c>
      <c r="AC53" s="13" t="s">
        <v>942</v>
      </c>
      <c r="AD53" s="13" t="s">
        <v>943</v>
      </c>
      <c r="AE53" s="13" t="s">
        <v>944</v>
      </c>
      <c r="AF53" s="13" t="s">
        <v>945</v>
      </c>
      <c r="AG53" s="13" t="s">
        <v>946</v>
      </c>
      <c r="AH53" s="13" t="s">
        <v>62</v>
      </c>
      <c r="AI53" s="13" t="s">
        <v>158</v>
      </c>
      <c r="AJ53" s="13" t="s">
        <v>348</v>
      </c>
      <c r="AK53" s="13" t="s">
        <v>115</v>
      </c>
      <c r="AL53" s="13" t="s">
        <v>947</v>
      </c>
      <c r="AM53" s="13" t="s">
        <v>948</v>
      </c>
      <c r="AN53" s="13" t="s">
        <v>949</v>
      </c>
      <c r="AO53" s="13"/>
      <c r="AP53" s="15"/>
      <c r="AX53" s="1"/>
    </row>
    <row r="54" spans="2:50">
      <c r="B54" s="8" t="s">
        <v>524</v>
      </c>
      <c r="C54" s="9" t="s">
        <v>565</v>
      </c>
      <c r="D54" s="9"/>
      <c r="E54" s="9" t="e">
        <f>VLOOKUP(H54,[1]コース番号付番!$A$3:$E$64,5,FALSE)</f>
        <v>#N/A</v>
      </c>
      <c r="F54" s="9" t="e">
        <f>VLOOKUP(H54,[1]コース番号付番!$A$3:$B$64,2,FALSE)</f>
        <v>#N/A</v>
      </c>
      <c r="G54" s="9" t="e">
        <f>VLOOKUP(H54,[1]コース番号付番!$A$3:$O$64,15,FALSE)</f>
        <v>#N/A</v>
      </c>
      <c r="H54" s="18" t="s">
        <v>950</v>
      </c>
      <c r="I54" s="9" t="s">
        <v>951</v>
      </c>
      <c r="J54" s="9">
        <v>4</v>
      </c>
      <c r="K54" s="9" t="s">
        <v>95</v>
      </c>
      <c r="L54" s="10">
        <v>45058</v>
      </c>
      <c r="M54" s="10">
        <v>45147</v>
      </c>
      <c r="N54" s="9" t="s">
        <v>952</v>
      </c>
      <c r="O54" s="9" t="s">
        <v>953</v>
      </c>
      <c r="P54" s="9" t="s">
        <v>952</v>
      </c>
      <c r="Q54" s="9" t="s">
        <v>953</v>
      </c>
      <c r="R54" s="9" t="s">
        <v>954</v>
      </c>
      <c r="S54" s="9"/>
      <c r="T54" s="9"/>
      <c r="U54" s="9"/>
      <c r="V54" s="9"/>
      <c r="W54" s="9" t="s">
        <v>952</v>
      </c>
      <c r="X54" s="9" t="s">
        <v>955</v>
      </c>
      <c r="Y54" s="9"/>
      <c r="Z54" s="9"/>
      <c r="AA54" s="9" t="s">
        <v>956</v>
      </c>
      <c r="AB54" s="9" t="s">
        <v>957</v>
      </c>
      <c r="AC54" s="9" t="s">
        <v>958</v>
      </c>
      <c r="AD54" s="9" t="s">
        <v>959</v>
      </c>
      <c r="AE54" s="9" t="s">
        <v>960</v>
      </c>
      <c r="AF54" s="9" t="s">
        <v>961</v>
      </c>
      <c r="AG54" s="9" t="s">
        <v>962</v>
      </c>
      <c r="AH54" s="9" t="s">
        <v>963</v>
      </c>
      <c r="AI54" s="9" t="s">
        <v>158</v>
      </c>
      <c r="AJ54" s="9" t="s">
        <v>348</v>
      </c>
      <c r="AK54" s="9" t="s">
        <v>115</v>
      </c>
      <c r="AL54" s="9" t="s">
        <v>964</v>
      </c>
      <c r="AM54" s="9" t="s">
        <v>965</v>
      </c>
      <c r="AN54" s="9" t="s">
        <v>966</v>
      </c>
      <c r="AO54" s="9"/>
      <c r="AP54" s="11"/>
      <c r="AX54" s="1"/>
    </row>
    <row r="55" spans="2:50" ht="14.25">
      <c r="B55" s="12" t="s">
        <v>546</v>
      </c>
      <c r="C55" s="13" t="s">
        <v>565</v>
      </c>
      <c r="D55" s="13"/>
      <c r="E55" s="13" t="e">
        <f>VLOOKUP(H55,[1]コース番号付番!$A$3:$E$64,5,FALSE)</f>
        <v>#N/A</v>
      </c>
      <c r="F55" s="13" t="e">
        <f>VLOOKUP(H55,[1]コース番号付番!$A$3:$B$64,2,FALSE)</f>
        <v>#N/A</v>
      </c>
      <c r="G55" s="13" t="e">
        <f>VLOOKUP(H55,[1]コース番号付番!$A$3:$O$64,15,FALSE)</f>
        <v>#N/A</v>
      </c>
      <c r="H55" s="13" t="s">
        <v>967</v>
      </c>
      <c r="I55" s="13" t="s">
        <v>968</v>
      </c>
      <c r="J55" s="13">
        <v>3</v>
      </c>
      <c r="K55" s="13" t="s">
        <v>95</v>
      </c>
      <c r="L55" s="14">
        <v>45128</v>
      </c>
      <c r="M55" s="14">
        <v>45154</v>
      </c>
      <c r="N55" s="13" t="s">
        <v>969</v>
      </c>
      <c r="O55" s="13" t="s">
        <v>970</v>
      </c>
      <c r="P55" s="13" t="s">
        <v>969</v>
      </c>
      <c r="Q55" s="13" t="s">
        <v>970</v>
      </c>
      <c r="R55" s="13" t="s">
        <v>971</v>
      </c>
      <c r="S55" s="13"/>
      <c r="T55" s="13"/>
      <c r="U55" s="13"/>
      <c r="V55" s="13"/>
      <c r="W55" s="13" t="s">
        <v>972</v>
      </c>
      <c r="X55" s="13" t="s">
        <v>973</v>
      </c>
      <c r="Y55" s="13" t="s">
        <v>974</v>
      </c>
      <c r="Z55" s="13" t="s">
        <v>975</v>
      </c>
      <c r="AA55" s="13" t="s">
        <v>976</v>
      </c>
      <c r="AB55" s="13" t="s">
        <v>977</v>
      </c>
      <c r="AC55" s="13" t="s">
        <v>978</v>
      </c>
      <c r="AD55" s="13" t="s">
        <v>979</v>
      </c>
      <c r="AE55" s="13" t="s">
        <v>980</v>
      </c>
      <c r="AF55" s="13" t="s">
        <v>981</v>
      </c>
      <c r="AG55" s="13" t="s">
        <v>982</v>
      </c>
      <c r="AH55" s="13" t="s">
        <v>326</v>
      </c>
      <c r="AI55" s="13" t="s">
        <v>229</v>
      </c>
      <c r="AJ55" s="13" t="s">
        <v>348</v>
      </c>
      <c r="AK55" s="13" t="s">
        <v>983</v>
      </c>
      <c r="AL55" s="13" t="s">
        <v>984</v>
      </c>
      <c r="AM55" s="13" t="s">
        <v>985</v>
      </c>
      <c r="AN55" s="13" t="s">
        <v>986</v>
      </c>
      <c r="AO55" s="13" t="s">
        <v>987</v>
      </c>
      <c r="AP55" s="15"/>
      <c r="AX55" s="1"/>
    </row>
    <row r="56" spans="2:50" ht="14.25">
      <c r="B56" s="8" t="s">
        <v>42</v>
      </c>
      <c r="C56" s="9" t="s">
        <v>565</v>
      </c>
      <c r="D56" s="9"/>
      <c r="E56" s="9" t="e">
        <f>VLOOKUP(H56,[1]コース番号付番!$A$3:$E$64,5,FALSE)</f>
        <v>#N/A</v>
      </c>
      <c r="F56" s="9" t="e">
        <f>VLOOKUP(H56,[1]コース番号付番!$A$3:$B$64,2,FALSE)</f>
        <v>#N/A</v>
      </c>
      <c r="G56" s="9" t="e">
        <f>VLOOKUP(H56,[1]コース番号付番!$A$3:$O$64,15,FALSE)</f>
        <v>#N/A</v>
      </c>
      <c r="H56" s="9" t="s">
        <v>988</v>
      </c>
      <c r="I56" s="9" t="s">
        <v>989</v>
      </c>
      <c r="J56" s="9">
        <v>1</v>
      </c>
      <c r="K56" s="9" t="s">
        <v>46</v>
      </c>
      <c r="L56" s="10">
        <v>45058</v>
      </c>
      <c r="M56" s="10">
        <v>45086</v>
      </c>
      <c r="N56" s="9" t="s">
        <v>549</v>
      </c>
      <c r="O56" s="9" t="s">
        <v>550</v>
      </c>
      <c r="P56" s="9" t="s">
        <v>990</v>
      </c>
      <c r="Q56" s="9" t="s">
        <v>991</v>
      </c>
      <c r="R56" s="9" t="s">
        <v>992</v>
      </c>
      <c r="S56" s="9"/>
      <c r="T56" s="9"/>
      <c r="U56" s="9"/>
      <c r="V56" s="9" t="s">
        <v>206</v>
      </c>
      <c r="W56" s="9" t="s">
        <v>990</v>
      </c>
      <c r="X56" s="9" t="s">
        <v>993</v>
      </c>
      <c r="Y56" s="9" t="s">
        <v>994</v>
      </c>
      <c r="Z56" s="9"/>
      <c r="AA56" s="9" t="s">
        <v>995</v>
      </c>
      <c r="AB56" s="9" t="s">
        <v>996</v>
      </c>
      <c r="AC56" s="9" t="s">
        <v>997</v>
      </c>
      <c r="AD56" s="9" t="s">
        <v>998</v>
      </c>
      <c r="AE56" s="9" t="s">
        <v>999</v>
      </c>
      <c r="AF56" s="9" t="s">
        <v>1000</v>
      </c>
      <c r="AG56" s="9" t="s">
        <v>1001</v>
      </c>
      <c r="AH56" s="9" t="s">
        <v>62</v>
      </c>
      <c r="AI56" s="9" t="s">
        <v>229</v>
      </c>
      <c r="AJ56" s="9" t="s">
        <v>62</v>
      </c>
      <c r="AK56" s="9" t="s">
        <v>115</v>
      </c>
      <c r="AL56" s="9" t="s">
        <v>562</v>
      </c>
      <c r="AM56" s="9" t="s">
        <v>563</v>
      </c>
      <c r="AN56" s="9" t="s">
        <v>564</v>
      </c>
      <c r="AO56" s="9"/>
      <c r="AP56" s="11"/>
      <c r="AX56" s="1"/>
    </row>
    <row r="57" spans="2:50" ht="14.25">
      <c r="B57" s="12" t="s">
        <v>372</v>
      </c>
      <c r="C57" s="13" t="s">
        <v>565</v>
      </c>
      <c r="D57" s="13"/>
      <c r="E57" s="13" t="e">
        <f>VLOOKUP(H57,[1]コース番号付番!$A$3:$E$64,5,FALSE)</f>
        <v>#N/A</v>
      </c>
      <c r="F57" s="13" t="e">
        <f>VLOOKUP(H57,[1]コース番号付番!$A$3:$B$64,2,FALSE)</f>
        <v>#N/A</v>
      </c>
      <c r="G57" s="13" t="e">
        <f>VLOOKUP(H57,[1]コース番号付番!$A$3:$O$64,15,FALSE)</f>
        <v>#N/A</v>
      </c>
      <c r="H57" s="13" t="s">
        <v>1002</v>
      </c>
      <c r="I57" s="13" t="s">
        <v>1003</v>
      </c>
      <c r="J57" s="13" t="s">
        <v>1004</v>
      </c>
      <c r="K57" s="13" t="s">
        <v>46</v>
      </c>
      <c r="L57" s="14">
        <v>45205</v>
      </c>
      <c r="M57" s="14">
        <v>45651</v>
      </c>
      <c r="N57" s="13" t="s">
        <v>1005</v>
      </c>
      <c r="O57" s="13" t="s">
        <v>1006</v>
      </c>
      <c r="P57" s="13" t="s">
        <v>1005</v>
      </c>
      <c r="Q57" s="13" t="s">
        <v>1006</v>
      </c>
      <c r="R57" s="13" t="s">
        <v>1007</v>
      </c>
      <c r="S57" s="13"/>
      <c r="T57" s="13"/>
      <c r="U57" s="13"/>
      <c r="V57" s="13"/>
      <c r="W57" s="13" t="s">
        <v>1005</v>
      </c>
      <c r="X57" s="13" t="s">
        <v>1008</v>
      </c>
      <c r="Y57" s="13"/>
      <c r="Z57" s="13"/>
      <c r="AA57" s="13" t="s">
        <v>1009</v>
      </c>
      <c r="AB57" s="13" t="s">
        <v>1010</v>
      </c>
      <c r="AC57" s="13" t="s">
        <v>1011</v>
      </c>
      <c r="AD57" s="13" t="s">
        <v>1012</v>
      </c>
      <c r="AE57" s="13" t="s">
        <v>1013</v>
      </c>
      <c r="AF57" s="13" t="s">
        <v>1014</v>
      </c>
      <c r="AG57" s="13" t="s">
        <v>1015</v>
      </c>
      <c r="AH57" s="13" t="s">
        <v>1015</v>
      </c>
      <c r="AI57" s="13" t="s">
        <v>321</v>
      </c>
      <c r="AJ57" s="13" t="s">
        <v>348</v>
      </c>
      <c r="AK57" s="13" t="s">
        <v>115</v>
      </c>
      <c r="AL57" s="13" t="s">
        <v>1016</v>
      </c>
      <c r="AM57" s="13" t="s">
        <v>1017</v>
      </c>
      <c r="AN57" s="13" t="s">
        <v>1018</v>
      </c>
      <c r="AO57" s="13" t="s">
        <v>1019</v>
      </c>
      <c r="AP57" s="15"/>
      <c r="AX57" s="1"/>
    </row>
    <row r="58" spans="2:50" ht="14.25">
      <c r="B58" s="8" t="s">
        <v>372</v>
      </c>
      <c r="C58" s="9" t="s">
        <v>565</v>
      </c>
      <c r="D58" s="9"/>
      <c r="E58" s="9" t="e">
        <f>VLOOKUP(H58,[1]コース番号付番!$A$3:$E$64,5,FALSE)</f>
        <v>#N/A</v>
      </c>
      <c r="F58" s="9" t="e">
        <f>VLOOKUP(H58,[1]コース番号付番!$A$3:$B$64,2,FALSE)</f>
        <v>#N/A</v>
      </c>
      <c r="G58" s="9" t="e">
        <f>VLOOKUP(H58,[1]コース番号付番!$A$3:$O$64,15,FALSE)</f>
        <v>#N/A</v>
      </c>
      <c r="H58" s="9" t="s">
        <v>1020</v>
      </c>
      <c r="I58" s="9" t="s">
        <v>1021</v>
      </c>
      <c r="J58" s="9">
        <v>1</v>
      </c>
      <c r="K58" s="9" t="s">
        <v>46</v>
      </c>
      <c r="L58" s="10">
        <v>45268</v>
      </c>
      <c r="M58" s="16">
        <v>44951</v>
      </c>
      <c r="N58" s="9" t="s">
        <v>1022</v>
      </c>
      <c r="O58" s="9" t="s">
        <v>1023</v>
      </c>
      <c r="P58" s="9" t="s">
        <v>1022</v>
      </c>
      <c r="Q58" s="9" t="s">
        <v>1023</v>
      </c>
      <c r="R58" s="9" t="s">
        <v>1024</v>
      </c>
      <c r="S58" s="9"/>
      <c r="T58" s="9"/>
      <c r="U58" s="9"/>
      <c r="V58" s="9"/>
      <c r="W58" s="9" t="s">
        <v>1025</v>
      </c>
      <c r="X58" s="9" t="s">
        <v>1026</v>
      </c>
      <c r="Y58" s="9"/>
      <c r="Z58" s="9"/>
      <c r="AA58" s="9" t="s">
        <v>1027</v>
      </c>
      <c r="AB58" s="9" t="s">
        <v>1028</v>
      </c>
      <c r="AC58" s="9" t="s">
        <v>1029</v>
      </c>
      <c r="AD58" s="9" t="s">
        <v>1030</v>
      </c>
      <c r="AE58" s="9" t="s">
        <v>1031</v>
      </c>
      <c r="AF58" s="9" t="s">
        <v>1032</v>
      </c>
      <c r="AG58" s="9" t="s">
        <v>1033</v>
      </c>
      <c r="AH58" s="9" t="s">
        <v>1034</v>
      </c>
      <c r="AI58" s="9" t="s">
        <v>158</v>
      </c>
      <c r="AJ58" s="9" t="s">
        <v>348</v>
      </c>
      <c r="AK58" s="9" t="s">
        <v>115</v>
      </c>
      <c r="AL58" s="9" t="s">
        <v>1035</v>
      </c>
      <c r="AM58" s="9" t="s">
        <v>1036</v>
      </c>
      <c r="AN58" s="9" t="s">
        <v>1037</v>
      </c>
      <c r="AO58" s="9"/>
      <c r="AP58" s="11"/>
      <c r="AX58" s="1"/>
    </row>
    <row r="59" spans="2:50" ht="14.25">
      <c r="B59" s="12" t="s">
        <v>327</v>
      </c>
      <c r="C59" s="13" t="s">
        <v>565</v>
      </c>
      <c r="D59" s="13"/>
      <c r="E59" s="13" t="e">
        <f>VLOOKUP(H59,[1]コース番号付番!$A$3:$E$64,5,FALSE)</f>
        <v>#N/A</v>
      </c>
      <c r="F59" s="13" t="e">
        <f>VLOOKUP(H59,[1]コース番号付番!$A$3:$B$64,2,FALSE)</f>
        <v>#N/A</v>
      </c>
      <c r="G59" s="13" t="e">
        <f>VLOOKUP(H59,[1]コース番号付番!$A$3:$O$64,15,FALSE)</f>
        <v>#N/A</v>
      </c>
      <c r="H59" s="13" t="s">
        <v>1038</v>
      </c>
      <c r="I59" s="13" t="s">
        <v>1039</v>
      </c>
      <c r="J59" s="13">
        <v>2</v>
      </c>
      <c r="K59" s="13" t="s">
        <v>46</v>
      </c>
      <c r="L59" s="14">
        <v>45205</v>
      </c>
      <c r="M59" s="14">
        <v>45230</v>
      </c>
      <c r="N59" s="13" t="s">
        <v>1040</v>
      </c>
      <c r="O59" s="13" t="s">
        <v>1041</v>
      </c>
      <c r="P59" s="13" t="s">
        <v>1040</v>
      </c>
      <c r="Q59" s="13" t="s">
        <v>1041</v>
      </c>
      <c r="R59" s="13" t="s">
        <v>1042</v>
      </c>
      <c r="S59" s="13"/>
      <c r="T59" s="13"/>
      <c r="U59" s="13"/>
      <c r="V59" s="13"/>
      <c r="W59" s="13" t="s">
        <v>1043</v>
      </c>
      <c r="X59" s="13" t="s">
        <v>1044</v>
      </c>
      <c r="Y59" s="13" t="s">
        <v>1045</v>
      </c>
      <c r="Z59" s="13" t="s">
        <v>1046</v>
      </c>
      <c r="AA59" s="13" t="s">
        <v>1047</v>
      </c>
      <c r="AB59" s="13" t="s">
        <v>1048</v>
      </c>
      <c r="AC59" s="13" t="s">
        <v>1049</v>
      </c>
      <c r="AD59" s="13" t="s">
        <v>1050</v>
      </c>
      <c r="AE59" s="13" t="s">
        <v>1051</v>
      </c>
      <c r="AF59" s="13" t="s">
        <v>1052</v>
      </c>
      <c r="AG59" s="13" t="s">
        <v>1053</v>
      </c>
      <c r="AH59" s="13" t="s">
        <v>1054</v>
      </c>
      <c r="AI59" s="13" t="s">
        <v>229</v>
      </c>
      <c r="AJ59" s="13" t="s">
        <v>114</v>
      </c>
      <c r="AK59" s="13" t="s">
        <v>115</v>
      </c>
      <c r="AL59" s="13" t="s">
        <v>1055</v>
      </c>
      <c r="AM59" s="13" t="s">
        <v>1056</v>
      </c>
      <c r="AN59" s="13" t="s">
        <v>1057</v>
      </c>
      <c r="AO59" s="13" t="s">
        <v>1058</v>
      </c>
      <c r="AP59" s="15"/>
      <c r="AX59" s="1"/>
    </row>
    <row r="60" spans="2:50" ht="14.25">
      <c r="B60" s="8" t="s">
        <v>239</v>
      </c>
      <c r="C60" s="9" t="s">
        <v>565</v>
      </c>
      <c r="D60" s="9"/>
      <c r="E60" s="9" t="e">
        <f>VLOOKUP(H60,[1]コース番号付番!$A$3:$E$64,5,FALSE)</f>
        <v>#N/A</v>
      </c>
      <c r="F60" s="9" t="e">
        <f>VLOOKUP(H60,[1]コース番号付番!$A$3:$B$64,2,FALSE)</f>
        <v>#N/A</v>
      </c>
      <c r="G60" s="9" t="e">
        <f>VLOOKUP(H60,[1]コース番号付番!$A$3:$O$64,15,FALSE)</f>
        <v>#N/A</v>
      </c>
      <c r="H60" s="9" t="s">
        <v>1059</v>
      </c>
      <c r="I60" s="9" t="s">
        <v>1060</v>
      </c>
      <c r="J60" s="9">
        <v>1</v>
      </c>
      <c r="K60" s="9" t="s">
        <v>46</v>
      </c>
      <c r="L60" s="10">
        <v>45205</v>
      </c>
      <c r="M60" s="10">
        <v>45287</v>
      </c>
      <c r="N60" s="9" t="s">
        <v>621</v>
      </c>
      <c r="O60" s="9" t="s">
        <v>622</v>
      </c>
      <c r="P60" s="9"/>
      <c r="Q60" s="9"/>
      <c r="R60" s="9" t="s">
        <v>623</v>
      </c>
      <c r="S60" s="9"/>
      <c r="T60" s="9"/>
      <c r="U60" s="9"/>
      <c r="V60" s="9"/>
      <c r="W60" s="9" t="s">
        <v>621</v>
      </c>
      <c r="X60" s="9" t="s">
        <v>624</v>
      </c>
      <c r="Y60" s="9" t="s">
        <v>1061</v>
      </c>
      <c r="Z60" s="9" t="s">
        <v>1062</v>
      </c>
      <c r="AA60" s="9" t="s">
        <v>1063</v>
      </c>
      <c r="AB60" s="9" t="s">
        <v>1064</v>
      </c>
      <c r="AC60" s="9" t="s">
        <v>1065</v>
      </c>
      <c r="AD60" s="9" t="s">
        <v>1066</v>
      </c>
      <c r="AE60" s="9" t="s">
        <v>1067</v>
      </c>
      <c r="AF60" s="9" t="s">
        <v>1068</v>
      </c>
      <c r="AG60" s="9" t="s">
        <v>1069</v>
      </c>
      <c r="AH60" s="9" t="s">
        <v>91</v>
      </c>
      <c r="AI60" s="9" t="s">
        <v>113</v>
      </c>
      <c r="AJ60" s="9" t="s">
        <v>62</v>
      </c>
      <c r="AK60" s="9" t="s">
        <v>634</v>
      </c>
      <c r="AL60" s="9" t="s">
        <v>635</v>
      </c>
      <c r="AM60" s="9" t="s">
        <v>636</v>
      </c>
      <c r="AN60" s="9" t="s">
        <v>637</v>
      </c>
      <c r="AO60" s="9" t="s">
        <v>1070</v>
      </c>
      <c r="AP60" s="11"/>
      <c r="AX60" s="1"/>
    </row>
    <row r="61" spans="2:50">
      <c r="B61" s="12" t="s">
        <v>1071</v>
      </c>
      <c r="C61" s="13" t="s">
        <v>565</v>
      </c>
      <c r="D61" s="13"/>
      <c r="E61" s="13" t="e">
        <f>VLOOKUP(H61,[1]コース番号付番!$A$3:$E$64,5,FALSE)</f>
        <v>#N/A</v>
      </c>
      <c r="F61" s="13" t="e">
        <f>VLOOKUP(H61,[1]コース番号付番!$A$3:$B$64,2,FALSE)</f>
        <v>#N/A</v>
      </c>
      <c r="G61" s="13" t="e">
        <f>VLOOKUP(H61,[1]コース番号付番!$A$3:$O$64,15,FALSE)</f>
        <v>#N/A</v>
      </c>
      <c r="H61" s="19" t="s">
        <v>1072</v>
      </c>
      <c r="I61" s="13" t="s">
        <v>1073</v>
      </c>
      <c r="J61" s="13" t="s">
        <v>1074</v>
      </c>
      <c r="K61" s="13" t="s">
        <v>95</v>
      </c>
      <c r="L61" s="14">
        <v>45058</v>
      </c>
      <c r="M61" s="14">
        <v>45130</v>
      </c>
      <c r="N61" s="13" t="s">
        <v>1075</v>
      </c>
      <c r="O61" s="13" t="s">
        <v>1076</v>
      </c>
      <c r="P61" s="13" t="s">
        <v>1077</v>
      </c>
      <c r="Q61" s="13" t="s">
        <v>1078</v>
      </c>
      <c r="R61" s="13" t="s">
        <v>1079</v>
      </c>
      <c r="S61" s="13"/>
      <c r="T61" s="13"/>
      <c r="U61" s="13"/>
      <c r="V61" s="13"/>
      <c r="W61" s="13" t="s">
        <v>1080</v>
      </c>
      <c r="X61" s="13" t="s">
        <v>1081</v>
      </c>
      <c r="Y61" s="13"/>
      <c r="Z61" s="13"/>
      <c r="AA61" s="13" t="s">
        <v>1082</v>
      </c>
      <c r="AB61" s="13" t="s">
        <v>1083</v>
      </c>
      <c r="AC61" s="13" t="s">
        <v>1084</v>
      </c>
      <c r="AD61" s="13" t="s">
        <v>1085</v>
      </c>
      <c r="AE61" s="13" t="s">
        <v>1086</v>
      </c>
      <c r="AF61" s="13" t="s">
        <v>1087</v>
      </c>
      <c r="AG61" s="13" t="s">
        <v>1088</v>
      </c>
      <c r="AH61" s="13" t="s">
        <v>431</v>
      </c>
      <c r="AI61" s="13" t="s">
        <v>321</v>
      </c>
      <c r="AJ61" s="13" t="s">
        <v>114</v>
      </c>
      <c r="AK61" s="13" t="s">
        <v>115</v>
      </c>
      <c r="AL61" s="13" t="s">
        <v>1089</v>
      </c>
      <c r="AM61" s="13" t="s">
        <v>1090</v>
      </c>
      <c r="AN61" s="13" t="s">
        <v>1091</v>
      </c>
      <c r="AO61" s="13" t="s">
        <v>1092</v>
      </c>
      <c r="AP61" s="15"/>
      <c r="AX61" s="1"/>
    </row>
    <row r="62" spans="2:50" ht="14.25">
      <c r="B62" s="8" t="s">
        <v>42</v>
      </c>
      <c r="C62" s="9" t="s">
        <v>565</v>
      </c>
      <c r="D62" s="9"/>
      <c r="E62" s="9" t="e">
        <f>VLOOKUP(H62,[1]コース番号付番!$A$3:$E$64,5,FALSE)</f>
        <v>#N/A</v>
      </c>
      <c r="F62" s="9" t="e">
        <f>VLOOKUP(H62,[1]コース番号付番!$A$3:$B$64,2,FALSE)</f>
        <v>#N/A</v>
      </c>
      <c r="G62" s="9" t="e">
        <f>VLOOKUP(H62,[1]コース番号付番!$A$3:$O$64,15,FALSE)</f>
        <v>#N/A</v>
      </c>
      <c r="H62" s="9" t="s">
        <v>1093</v>
      </c>
      <c r="I62" s="9" t="s">
        <v>1094</v>
      </c>
      <c r="J62" s="9">
        <v>2</v>
      </c>
      <c r="K62" s="9" t="s">
        <v>46</v>
      </c>
      <c r="L62" s="10">
        <v>45268</v>
      </c>
      <c r="M62" s="16">
        <v>44966</v>
      </c>
      <c r="N62" s="9" t="s">
        <v>1095</v>
      </c>
      <c r="O62" s="9" t="s">
        <v>1096</v>
      </c>
      <c r="P62" s="9" t="s">
        <v>1097</v>
      </c>
      <c r="Q62" s="9" t="s">
        <v>1098</v>
      </c>
      <c r="R62" s="9" t="s">
        <v>1099</v>
      </c>
      <c r="S62" s="9" t="s">
        <v>1100</v>
      </c>
      <c r="T62" s="9" t="s">
        <v>1100</v>
      </c>
      <c r="U62" s="9" t="s">
        <v>1100</v>
      </c>
      <c r="V62" s="9" t="s">
        <v>206</v>
      </c>
      <c r="W62" s="9" t="s">
        <v>1101</v>
      </c>
      <c r="X62" s="9" t="s">
        <v>1102</v>
      </c>
      <c r="Y62" s="9" t="s">
        <v>1103</v>
      </c>
      <c r="Z62" s="9" t="s">
        <v>1104</v>
      </c>
      <c r="AA62" s="9" t="s">
        <v>1105</v>
      </c>
      <c r="AB62" s="9" t="s">
        <v>1106</v>
      </c>
      <c r="AC62" s="9" t="s">
        <v>1107</v>
      </c>
      <c r="AD62" s="9" t="s">
        <v>1108</v>
      </c>
      <c r="AE62" s="9" t="s">
        <v>1109</v>
      </c>
      <c r="AF62" s="9" t="s">
        <v>1110</v>
      </c>
      <c r="AG62" s="9" t="s">
        <v>62</v>
      </c>
      <c r="AH62" s="9" t="s">
        <v>62</v>
      </c>
      <c r="AI62" s="9" t="s">
        <v>229</v>
      </c>
      <c r="AJ62" s="9" t="s">
        <v>62</v>
      </c>
      <c r="AK62" s="9" t="s">
        <v>115</v>
      </c>
      <c r="AL62" s="9" t="s">
        <v>1111</v>
      </c>
      <c r="AM62" s="9" t="s">
        <v>1112</v>
      </c>
      <c r="AN62" s="9" t="s">
        <v>1113</v>
      </c>
      <c r="AO62" s="9"/>
      <c r="AP62" s="11"/>
      <c r="AX62" s="1"/>
    </row>
    <row r="63" spans="2:50" ht="14.25">
      <c r="B63" s="12" t="s">
        <v>42</v>
      </c>
      <c r="C63" s="13" t="s">
        <v>43</v>
      </c>
      <c r="D63" s="13"/>
      <c r="E63" s="13" t="e">
        <f>VLOOKUP(H63,[1]コース番号付番!$A$3:$E$64,5,FALSE)</f>
        <v>#N/A</v>
      </c>
      <c r="F63" s="13" t="e">
        <f>VLOOKUP(H63,[1]コース番号付番!$A$3:$B$64,2,FALSE)</f>
        <v>#N/A</v>
      </c>
      <c r="G63" s="13" t="e">
        <f>VLOOKUP(H63,[1]コース番号付番!$A$3:$O$64,15,FALSE)</f>
        <v>#N/A</v>
      </c>
      <c r="H63" s="13" t="s">
        <v>1114</v>
      </c>
      <c r="I63" s="13" t="s">
        <v>1115</v>
      </c>
      <c r="J63" s="13">
        <v>2</v>
      </c>
      <c r="K63" s="13" t="s">
        <v>46</v>
      </c>
      <c r="L63" s="14">
        <v>45268</v>
      </c>
      <c r="M63" s="17">
        <v>44935</v>
      </c>
      <c r="N63" s="13" t="s">
        <v>1095</v>
      </c>
      <c r="O63" s="13" t="s">
        <v>1096</v>
      </c>
      <c r="P63" s="13" t="s">
        <v>1097</v>
      </c>
      <c r="Q63" s="13" t="s">
        <v>1098</v>
      </c>
      <c r="R63" s="13" t="s">
        <v>1099</v>
      </c>
      <c r="S63" s="13" t="s">
        <v>1114</v>
      </c>
      <c r="T63" s="13" t="s">
        <v>1114</v>
      </c>
      <c r="U63" s="13" t="s">
        <v>1114</v>
      </c>
      <c r="V63" s="13" t="s">
        <v>50</v>
      </c>
      <c r="W63" s="13" t="s">
        <v>1101</v>
      </c>
      <c r="X63" s="13" t="s">
        <v>1102</v>
      </c>
      <c r="Y63" s="13" t="s">
        <v>1103</v>
      </c>
      <c r="Z63" s="13" t="s">
        <v>1104</v>
      </c>
      <c r="AA63" s="13" t="s">
        <v>1116</v>
      </c>
      <c r="AB63" s="13" t="s">
        <v>1117</v>
      </c>
      <c r="AC63" s="13" t="s">
        <v>1118</v>
      </c>
      <c r="AD63" s="13" t="s">
        <v>1119</v>
      </c>
      <c r="AE63" s="13" t="s">
        <v>1120</v>
      </c>
      <c r="AF63" s="13" t="s">
        <v>1121</v>
      </c>
      <c r="AG63" s="13" t="s">
        <v>62</v>
      </c>
      <c r="AH63" s="13" t="s">
        <v>62</v>
      </c>
      <c r="AI63" s="13" t="s">
        <v>229</v>
      </c>
      <c r="AJ63" s="13" t="s">
        <v>62</v>
      </c>
      <c r="AK63" s="13" t="s">
        <v>115</v>
      </c>
      <c r="AL63" s="13" t="s">
        <v>1111</v>
      </c>
      <c r="AM63" s="13" t="s">
        <v>1112</v>
      </c>
      <c r="AN63" s="13" t="s">
        <v>1113</v>
      </c>
      <c r="AO63" s="13"/>
      <c r="AP63" s="15"/>
      <c r="AX63" s="1"/>
    </row>
    <row r="64" spans="2:50" ht="14.25">
      <c r="B64" s="26" t="s">
        <v>42</v>
      </c>
      <c r="C64" s="27" t="s">
        <v>565</v>
      </c>
      <c r="D64" s="27"/>
      <c r="E64" s="27" t="e">
        <f>VLOOKUP(H64,[1]コース番号付番!$A$3:$E$64,5,FALSE)</f>
        <v>#N/A</v>
      </c>
      <c r="F64" s="27" t="e">
        <f>VLOOKUP(H64,[1]コース番号付番!$A$3:$B$64,2,FALSE)</f>
        <v>#N/A</v>
      </c>
      <c r="G64" s="27" t="e">
        <f>VLOOKUP(H64,[1]コース番号付番!$A$3:$O$64,15,FALSE)</f>
        <v>#N/A</v>
      </c>
      <c r="H64" s="27" t="s">
        <v>1122</v>
      </c>
      <c r="I64" s="27" t="s">
        <v>143</v>
      </c>
      <c r="J64" s="27" t="s">
        <v>1004</v>
      </c>
      <c r="K64" s="27" t="s">
        <v>46</v>
      </c>
      <c r="L64" s="28">
        <v>45205</v>
      </c>
      <c r="M64" s="29">
        <v>45265</v>
      </c>
      <c r="N64" s="27" t="s">
        <v>145</v>
      </c>
      <c r="O64" s="27" t="s">
        <v>146</v>
      </c>
      <c r="P64" s="27" t="s">
        <v>145</v>
      </c>
      <c r="Q64" s="27" t="s">
        <v>146</v>
      </c>
      <c r="R64" s="27" t="s">
        <v>147</v>
      </c>
      <c r="S64" s="27"/>
      <c r="T64" s="27"/>
      <c r="U64" s="27"/>
      <c r="V64" s="27" t="s">
        <v>206</v>
      </c>
      <c r="W64" s="27" t="s">
        <v>148</v>
      </c>
      <c r="X64" s="27" t="s">
        <v>149</v>
      </c>
      <c r="Y64" s="27"/>
      <c r="Z64" s="27"/>
      <c r="AA64" s="27" t="s">
        <v>1123</v>
      </c>
      <c r="AB64" s="27" t="s">
        <v>151</v>
      </c>
      <c r="AC64" s="27" t="s">
        <v>1124</v>
      </c>
      <c r="AD64" s="27" t="s">
        <v>153</v>
      </c>
      <c r="AE64" s="27" t="s">
        <v>154</v>
      </c>
      <c r="AF64" s="27" t="s">
        <v>1125</v>
      </c>
      <c r="AG64" s="27" t="s">
        <v>156</v>
      </c>
      <c r="AH64" s="27" t="s">
        <v>156</v>
      </c>
      <c r="AI64" s="27" t="s">
        <v>229</v>
      </c>
      <c r="AJ64" s="27" t="s">
        <v>62</v>
      </c>
      <c r="AK64" s="27" t="s">
        <v>1126</v>
      </c>
      <c r="AL64" s="27" t="s">
        <v>159</v>
      </c>
      <c r="AM64" s="27" t="s">
        <v>160</v>
      </c>
      <c r="AN64" s="27" t="s">
        <v>161</v>
      </c>
      <c r="AO64" s="27" t="s">
        <v>1127</v>
      </c>
      <c r="AP64" s="30"/>
      <c r="AX64" s="1"/>
    </row>
    <row r="65" s="1" customFormat="1" ht="14.25"/>
    <row r="66" s="1" customFormat="1" ht="14.25"/>
    <row r="67" s="1" customFormat="1" ht="14.25"/>
    <row r="68" s="1" customFormat="1" ht="14.25"/>
    <row r="69" s="1" customFormat="1" ht="14.25"/>
    <row r="70" s="1" customFormat="1" ht="14.25"/>
    <row r="71" s="1" customFormat="1" ht="14.25"/>
    <row r="72" s="1" customFormat="1" ht="14.25"/>
    <row r="73" s="1" customFormat="1" ht="14.25"/>
    <row r="74" s="1" customFormat="1" ht="14.25"/>
    <row r="75" s="1" customFormat="1" ht="14.25"/>
    <row r="76" s="1" customFormat="1" ht="14.25"/>
    <row r="77" s="1" customFormat="1" ht="14.25"/>
    <row r="78" s="1" customFormat="1" ht="14.25"/>
    <row r="79" s="1" customFormat="1" ht="14.25"/>
    <row r="80" s="1" customFormat="1" ht="14.25"/>
    <row r="81" s="1" customFormat="1" ht="14.25"/>
    <row r="82" s="1" customFormat="1" ht="14.25"/>
    <row r="83" s="1" customFormat="1" ht="14.25"/>
  </sheetData>
  <mergeCells count="1">
    <mergeCell ref="A1:N1"/>
  </mergeCells>
  <phoneticPr fontId="3"/>
  <pageMargins left="0.7" right="0.7" top="0.75" bottom="0.75" header="0.3" footer="0.3"/>
  <pageSetup paperSize="9" scale="10"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7E3F6-0A3F-4AB3-B8F8-FFAA558A4A55}">
  <dimension ref="B1:S78"/>
  <sheetViews>
    <sheetView tabSelected="1" topLeftCell="A38" zoomScale="85" zoomScaleNormal="85" workbookViewId="0">
      <selection activeCell="B50" sqref="B50:I50"/>
    </sheetView>
  </sheetViews>
  <sheetFormatPr defaultRowHeight="14.25"/>
  <cols>
    <col min="1" max="1" width="3.25" customWidth="1"/>
    <col min="2" max="2" width="9.5" customWidth="1"/>
    <col min="3" max="3" width="41.375" customWidth="1"/>
    <col min="4" max="4" width="9" customWidth="1"/>
    <col min="5" max="5" width="9.875" customWidth="1"/>
    <col min="6" max="6" width="9.625" customWidth="1"/>
    <col min="7" max="7" width="19.625" customWidth="1"/>
    <col min="8" max="8" width="21.375" customWidth="1"/>
    <col min="9" max="9" width="31.25" customWidth="1"/>
    <col min="10" max="10" width="16.875" style="85" customWidth="1"/>
    <col min="11" max="11" width="8.625" hidden="1" customWidth="1"/>
    <col min="12" max="12" width="30.625" hidden="1" customWidth="1"/>
    <col min="13" max="13" width="30.625" style="38" customWidth="1"/>
    <col min="14" max="19" width="30.625" customWidth="1"/>
  </cols>
  <sheetData>
    <row r="1" spans="2:19" ht="39.950000000000003" customHeight="1">
      <c r="B1" s="39" t="s">
        <v>1128</v>
      </c>
    </row>
    <row r="2" spans="2:19" ht="15" thickBot="1"/>
    <row r="3" spans="2:19" ht="71.25">
      <c r="B3" s="61" t="s">
        <v>1129</v>
      </c>
      <c r="C3" s="62" t="s">
        <v>1130</v>
      </c>
      <c r="D3" s="62" t="s">
        <v>1131</v>
      </c>
      <c r="E3" s="62" t="s">
        <v>1132</v>
      </c>
      <c r="F3" s="62" t="s">
        <v>1133</v>
      </c>
      <c r="G3" s="62" t="s">
        <v>1134</v>
      </c>
      <c r="H3" s="62" t="s">
        <v>1135</v>
      </c>
      <c r="I3" s="74" t="s">
        <v>1136</v>
      </c>
      <c r="J3" s="86" t="s">
        <v>1137</v>
      </c>
      <c r="K3" s="72" t="s">
        <v>1138</v>
      </c>
      <c r="L3" s="73" t="s">
        <v>1139</v>
      </c>
      <c r="M3" s="96" t="s">
        <v>1140</v>
      </c>
      <c r="N3" s="75" t="s">
        <v>1141</v>
      </c>
      <c r="O3" s="75" t="s">
        <v>1142</v>
      </c>
      <c r="P3" s="75" t="s">
        <v>1143</v>
      </c>
      <c r="Q3" s="75" t="s">
        <v>1144</v>
      </c>
      <c r="R3" s="75" t="s">
        <v>1145</v>
      </c>
      <c r="S3" s="76" t="s">
        <v>1146</v>
      </c>
    </row>
    <row r="4" spans="2:19" ht="37.5" customHeight="1">
      <c r="B4" s="103" t="s">
        <v>1147</v>
      </c>
      <c r="C4" s="104"/>
      <c r="D4" s="104"/>
      <c r="E4" s="104"/>
      <c r="F4" s="104"/>
      <c r="G4" s="104"/>
      <c r="H4" s="104"/>
      <c r="I4" s="104"/>
      <c r="J4" s="84"/>
      <c r="K4" s="105" t="s">
        <v>1148</v>
      </c>
      <c r="L4" s="106"/>
      <c r="M4" s="106"/>
      <c r="N4" s="106"/>
      <c r="O4" s="106"/>
      <c r="P4" s="106"/>
      <c r="Q4" s="106"/>
      <c r="R4" s="106"/>
      <c r="S4" s="107"/>
    </row>
    <row r="5" spans="2:19" ht="95.25" customHeight="1">
      <c r="B5" s="40" t="s">
        <v>1149</v>
      </c>
      <c r="C5" s="41" t="s">
        <v>1150</v>
      </c>
      <c r="D5" s="42" t="s">
        <v>1151</v>
      </c>
      <c r="E5" s="42" t="s">
        <v>565</v>
      </c>
      <c r="F5" s="42" t="s">
        <v>1152</v>
      </c>
      <c r="G5" s="43">
        <v>45058</v>
      </c>
      <c r="H5" s="43">
        <v>45131</v>
      </c>
      <c r="I5" s="63" t="s">
        <v>1075</v>
      </c>
      <c r="J5" s="87" t="s">
        <v>1153</v>
      </c>
      <c r="K5" s="77" t="s">
        <v>1154</v>
      </c>
      <c r="L5" s="71" t="s">
        <v>1155</v>
      </c>
      <c r="M5" s="38" t="s">
        <v>1156</v>
      </c>
      <c r="N5" s="71" t="s">
        <v>1073</v>
      </c>
      <c r="O5" s="71" t="s">
        <v>1076</v>
      </c>
      <c r="P5" s="71" t="s">
        <v>1079</v>
      </c>
      <c r="Q5" s="71" t="s">
        <v>1089</v>
      </c>
      <c r="R5" s="71" t="s">
        <v>1090</v>
      </c>
      <c r="S5" s="78" t="s">
        <v>1091</v>
      </c>
    </row>
    <row r="6" spans="2:19" ht="45.75" customHeight="1">
      <c r="B6" s="44" t="s">
        <v>1157</v>
      </c>
      <c r="C6" s="41" t="s">
        <v>67</v>
      </c>
      <c r="D6" s="45" t="s">
        <v>1158</v>
      </c>
      <c r="E6" s="45" t="s">
        <v>43</v>
      </c>
      <c r="F6" s="42" t="s">
        <v>1159</v>
      </c>
      <c r="G6" s="46">
        <v>45205</v>
      </c>
      <c r="H6" s="46">
        <v>45605</v>
      </c>
      <c r="I6" s="64" t="s">
        <v>47</v>
      </c>
      <c r="J6" s="88">
        <v>6</v>
      </c>
      <c r="K6" s="77" t="s">
        <v>1157</v>
      </c>
      <c r="L6" s="71" t="s">
        <v>67</v>
      </c>
      <c r="M6" s="71" t="s">
        <v>1160</v>
      </c>
      <c r="N6" s="71" t="s">
        <v>68</v>
      </c>
      <c r="O6" s="71" t="s">
        <v>48</v>
      </c>
      <c r="P6" s="71" t="s">
        <v>49</v>
      </c>
      <c r="Q6" s="71" t="s">
        <v>64</v>
      </c>
      <c r="R6" s="71" t="s">
        <v>65</v>
      </c>
      <c r="S6" s="78" t="s">
        <v>66</v>
      </c>
    </row>
    <row r="7" spans="2:19" ht="85.5">
      <c r="B7" s="40" t="s">
        <v>1161</v>
      </c>
      <c r="C7" s="41" t="s">
        <v>1162</v>
      </c>
      <c r="D7" s="42" t="s">
        <v>1163</v>
      </c>
      <c r="E7" s="42" t="s">
        <v>565</v>
      </c>
      <c r="F7" s="42" t="s">
        <v>1159</v>
      </c>
      <c r="G7" s="43">
        <v>44945</v>
      </c>
      <c r="H7" s="43" t="s">
        <v>1164</v>
      </c>
      <c r="I7" s="65" t="s">
        <v>777</v>
      </c>
      <c r="J7" s="89" t="s">
        <v>1165</v>
      </c>
      <c r="K7" s="77" t="s">
        <v>1161</v>
      </c>
      <c r="L7" s="71" t="s">
        <v>773</v>
      </c>
      <c r="M7" s="71" t="s">
        <v>1166</v>
      </c>
      <c r="N7" s="71" t="s">
        <v>774</v>
      </c>
      <c r="O7" s="71" t="s">
        <v>778</v>
      </c>
      <c r="P7" s="71" t="s">
        <v>779</v>
      </c>
      <c r="Q7" s="71" t="s">
        <v>790</v>
      </c>
      <c r="R7" s="71" t="s">
        <v>791</v>
      </c>
      <c r="S7" s="78" t="s">
        <v>792</v>
      </c>
    </row>
    <row r="8" spans="2:19" ht="85.5">
      <c r="B8" s="40" t="s">
        <v>1167</v>
      </c>
      <c r="C8" s="41" t="s">
        <v>1168</v>
      </c>
      <c r="D8" s="42" t="s">
        <v>1163</v>
      </c>
      <c r="E8" s="42" t="s">
        <v>525</v>
      </c>
      <c r="F8" s="42" t="s">
        <v>1152</v>
      </c>
      <c r="G8" s="43">
        <v>45093</v>
      </c>
      <c r="H8" s="43" t="s">
        <v>1169</v>
      </c>
      <c r="I8" s="66" t="s">
        <v>777</v>
      </c>
      <c r="J8" s="90">
        <v>1</v>
      </c>
      <c r="K8" s="77" t="s">
        <v>1167</v>
      </c>
      <c r="L8" s="71" t="s">
        <v>1168</v>
      </c>
      <c r="M8" s="71" t="s">
        <v>1170</v>
      </c>
      <c r="N8" s="71" t="s">
        <v>1171</v>
      </c>
      <c r="O8" s="71" t="s">
        <v>778</v>
      </c>
      <c r="P8" s="71" t="s">
        <v>779</v>
      </c>
      <c r="Q8" s="71" t="s">
        <v>1172</v>
      </c>
      <c r="R8" s="71" t="s">
        <v>1173</v>
      </c>
      <c r="S8" s="78" t="s">
        <v>792</v>
      </c>
    </row>
    <row r="9" spans="2:19" ht="57">
      <c r="B9" s="40" t="s">
        <v>1174</v>
      </c>
      <c r="C9" s="41" t="s">
        <v>1175</v>
      </c>
      <c r="D9" s="42" t="s">
        <v>1176</v>
      </c>
      <c r="E9" s="42" t="s">
        <v>43</v>
      </c>
      <c r="F9" s="42" t="s">
        <v>1152</v>
      </c>
      <c r="G9" s="43">
        <v>45128</v>
      </c>
      <c r="H9" s="43">
        <v>45155</v>
      </c>
      <c r="I9" s="65" t="s">
        <v>242</v>
      </c>
      <c r="J9" s="89">
        <v>6</v>
      </c>
      <c r="K9" s="77" t="s">
        <v>1174</v>
      </c>
      <c r="L9" s="71" t="s">
        <v>1177</v>
      </c>
      <c r="M9" s="71" t="s">
        <v>1178</v>
      </c>
      <c r="N9" s="71" t="s">
        <v>241</v>
      </c>
      <c r="O9" s="71" t="s">
        <v>243</v>
      </c>
      <c r="P9" s="71" t="s">
        <v>244</v>
      </c>
      <c r="Q9" s="71" t="s">
        <v>258</v>
      </c>
      <c r="R9" s="71" t="s">
        <v>259</v>
      </c>
      <c r="S9" s="78" t="s">
        <v>260</v>
      </c>
    </row>
    <row r="10" spans="2:19" ht="67.5" customHeight="1">
      <c r="B10" s="40" t="s">
        <v>1179</v>
      </c>
      <c r="C10" s="41" t="s">
        <v>1180</v>
      </c>
      <c r="D10" s="42" t="s">
        <v>1181</v>
      </c>
      <c r="E10" s="42" t="s">
        <v>43</v>
      </c>
      <c r="F10" s="42" t="s">
        <v>1159</v>
      </c>
      <c r="G10" s="43">
        <v>45566</v>
      </c>
      <c r="H10" s="43">
        <v>45603</v>
      </c>
      <c r="I10" s="66" t="s">
        <v>376</v>
      </c>
      <c r="J10" s="90" t="s">
        <v>1182</v>
      </c>
      <c r="K10" s="77" t="s">
        <v>1179</v>
      </c>
      <c r="L10" s="71" t="s">
        <v>373</v>
      </c>
      <c r="M10" s="71" t="s">
        <v>1183</v>
      </c>
      <c r="N10" s="71" t="s">
        <v>374</v>
      </c>
      <c r="O10" s="71" t="s">
        <v>377</v>
      </c>
      <c r="P10" s="71" t="s">
        <v>378</v>
      </c>
      <c r="Q10" s="71" t="s">
        <v>390</v>
      </c>
      <c r="R10" s="71" t="s">
        <v>391</v>
      </c>
      <c r="S10" s="78" t="s">
        <v>392</v>
      </c>
    </row>
    <row r="11" spans="2:19" ht="55.5" customHeight="1">
      <c r="B11" s="40" t="s">
        <v>1184</v>
      </c>
      <c r="C11" s="41" t="s">
        <v>1185</v>
      </c>
      <c r="D11" s="42" t="s">
        <v>1181</v>
      </c>
      <c r="E11" s="42" t="s">
        <v>525</v>
      </c>
      <c r="F11" s="42" t="s">
        <v>1159</v>
      </c>
      <c r="G11" s="43">
        <v>45205</v>
      </c>
      <c r="H11" s="43">
        <v>44958</v>
      </c>
      <c r="I11" s="65" t="s">
        <v>602</v>
      </c>
      <c r="J11" s="89">
        <v>1</v>
      </c>
      <c r="K11" s="77" t="s">
        <v>1184</v>
      </c>
      <c r="L11" s="71" t="s">
        <v>600</v>
      </c>
      <c r="M11" s="71" t="s">
        <v>1186</v>
      </c>
      <c r="N11" s="71" t="s">
        <v>601</v>
      </c>
      <c r="O11" s="71" t="s">
        <v>603</v>
      </c>
      <c r="P11" s="71" t="s">
        <v>604</v>
      </c>
      <c r="Q11" s="71" t="s">
        <v>616</v>
      </c>
      <c r="R11" s="71" t="s">
        <v>617</v>
      </c>
      <c r="S11" s="78" t="s">
        <v>618</v>
      </c>
    </row>
    <row r="12" spans="2:19" ht="39.950000000000003" customHeight="1">
      <c r="B12" s="108" t="s">
        <v>1187</v>
      </c>
      <c r="C12" s="109"/>
      <c r="D12" s="109"/>
      <c r="E12" s="109"/>
      <c r="F12" s="109"/>
      <c r="G12" s="109"/>
      <c r="H12" s="109"/>
      <c r="I12" s="109"/>
      <c r="J12" s="83"/>
      <c r="K12" s="105" t="s">
        <v>1188</v>
      </c>
      <c r="L12" s="106"/>
      <c r="M12" s="106"/>
      <c r="N12" s="106"/>
      <c r="O12" s="106"/>
      <c r="P12" s="106"/>
      <c r="Q12" s="106"/>
      <c r="R12" s="106"/>
      <c r="S12" s="107"/>
    </row>
    <row r="13" spans="2:19" ht="42" customHeight="1">
      <c r="B13" s="40" t="s">
        <v>1189</v>
      </c>
      <c r="C13" s="41" t="s">
        <v>1190</v>
      </c>
      <c r="D13" s="42" t="s">
        <v>1158</v>
      </c>
      <c r="E13" s="42" t="s">
        <v>43</v>
      </c>
      <c r="F13" s="42" t="s">
        <v>1159</v>
      </c>
      <c r="G13" s="43">
        <v>44945</v>
      </c>
      <c r="H13" s="43">
        <v>45013</v>
      </c>
      <c r="I13" s="65" t="s">
        <v>481</v>
      </c>
      <c r="J13" s="89">
        <v>6</v>
      </c>
      <c r="K13" s="77" t="s">
        <v>1189</v>
      </c>
      <c r="L13" s="71" t="s">
        <v>479</v>
      </c>
      <c r="M13" s="71" t="s">
        <v>1191</v>
      </c>
      <c r="N13" s="71" t="s">
        <v>480</v>
      </c>
      <c r="O13" s="71" t="s">
        <v>482</v>
      </c>
      <c r="P13" s="71" t="s">
        <v>485</v>
      </c>
      <c r="Q13" s="71" t="s">
        <v>1192</v>
      </c>
      <c r="R13" s="71" t="s">
        <v>1193</v>
      </c>
      <c r="S13" s="78" t="s">
        <v>499</v>
      </c>
    </row>
    <row r="14" spans="2:19" ht="42" customHeight="1">
      <c r="B14" s="40" t="s">
        <v>1194</v>
      </c>
      <c r="C14" s="41" t="s">
        <v>1195</v>
      </c>
      <c r="D14" s="42" t="s">
        <v>1158</v>
      </c>
      <c r="E14" s="42" t="s">
        <v>43</v>
      </c>
      <c r="F14" s="42" t="s">
        <v>1152</v>
      </c>
      <c r="G14" s="43">
        <v>45128</v>
      </c>
      <c r="H14" s="43">
        <v>45169</v>
      </c>
      <c r="I14" s="66" t="s">
        <v>47</v>
      </c>
      <c r="J14" s="90">
        <v>6</v>
      </c>
      <c r="K14" s="77" t="s">
        <v>1194</v>
      </c>
      <c r="L14" s="71" t="s">
        <v>512</v>
      </c>
      <c r="M14" s="71" t="s">
        <v>1196</v>
      </c>
      <c r="N14" s="71" t="s">
        <v>513</v>
      </c>
      <c r="O14" s="71" t="s">
        <v>48</v>
      </c>
      <c r="P14" s="71" t="s">
        <v>49</v>
      </c>
      <c r="Q14" s="71" t="s">
        <v>64</v>
      </c>
      <c r="R14" s="71" t="s">
        <v>65</v>
      </c>
      <c r="S14" s="78" t="s">
        <v>66</v>
      </c>
    </row>
    <row r="15" spans="2:19" ht="42" customHeight="1">
      <c r="B15" s="40" t="s">
        <v>1197</v>
      </c>
      <c r="C15" s="41" t="s">
        <v>80</v>
      </c>
      <c r="D15" s="42" t="s">
        <v>1158</v>
      </c>
      <c r="E15" s="42" t="s">
        <v>43</v>
      </c>
      <c r="F15" s="42" t="s">
        <v>1159</v>
      </c>
      <c r="G15" s="43">
        <v>45240</v>
      </c>
      <c r="H15" s="43">
        <v>45287</v>
      </c>
      <c r="I15" s="67" t="s">
        <v>47</v>
      </c>
      <c r="J15" s="91">
        <v>6</v>
      </c>
      <c r="K15" s="77" t="s">
        <v>1197</v>
      </c>
      <c r="L15" s="71" t="s">
        <v>80</v>
      </c>
      <c r="M15" s="71" t="s">
        <v>1198</v>
      </c>
      <c r="N15" s="71" t="s">
        <v>1199</v>
      </c>
      <c r="O15" s="71" t="s">
        <v>48</v>
      </c>
      <c r="P15" s="71" t="s">
        <v>49</v>
      </c>
      <c r="Q15" s="71" t="s">
        <v>64</v>
      </c>
      <c r="R15" s="71" t="s">
        <v>65</v>
      </c>
      <c r="S15" s="78" t="s">
        <v>66</v>
      </c>
    </row>
    <row r="16" spans="2:19" ht="42" customHeight="1">
      <c r="B16" s="44" t="s">
        <v>1200</v>
      </c>
      <c r="C16" s="41" t="s">
        <v>1201</v>
      </c>
      <c r="D16" s="45" t="s">
        <v>1158</v>
      </c>
      <c r="E16" s="45" t="s">
        <v>43</v>
      </c>
      <c r="F16" s="42" t="s">
        <v>1159</v>
      </c>
      <c r="G16" s="46">
        <v>45240</v>
      </c>
      <c r="H16" s="46">
        <v>45646</v>
      </c>
      <c r="I16" s="64" t="s">
        <v>47</v>
      </c>
      <c r="J16" s="88">
        <v>6</v>
      </c>
      <c r="K16" s="77" t="s">
        <v>1200</v>
      </c>
      <c r="L16" s="71" t="s">
        <v>1201</v>
      </c>
      <c r="M16" s="71" t="s">
        <v>1202</v>
      </c>
      <c r="N16" s="71" t="s">
        <v>133</v>
      </c>
      <c r="O16" s="71" t="s">
        <v>48</v>
      </c>
      <c r="P16" s="71" t="s">
        <v>49</v>
      </c>
      <c r="Q16" s="71" t="s">
        <v>64</v>
      </c>
      <c r="R16" s="71" t="s">
        <v>65</v>
      </c>
      <c r="S16" s="78" t="s">
        <v>66</v>
      </c>
    </row>
    <row r="17" spans="2:19" ht="42" customHeight="1">
      <c r="B17" s="40" t="s">
        <v>1203</v>
      </c>
      <c r="C17" s="41" t="s">
        <v>195</v>
      </c>
      <c r="D17" s="42" t="s">
        <v>1158</v>
      </c>
      <c r="E17" s="42" t="s">
        <v>43</v>
      </c>
      <c r="F17" s="42" t="s">
        <v>1152</v>
      </c>
      <c r="G17" s="43">
        <v>45058</v>
      </c>
      <c r="H17" s="43">
        <v>45457</v>
      </c>
      <c r="I17" s="65" t="s">
        <v>47</v>
      </c>
      <c r="J17" s="89">
        <v>6</v>
      </c>
      <c r="K17" s="77" t="s">
        <v>1203</v>
      </c>
      <c r="L17" s="71" t="s">
        <v>195</v>
      </c>
      <c r="M17" s="71" t="s">
        <v>1204</v>
      </c>
      <c r="N17" s="71" t="s">
        <v>196</v>
      </c>
      <c r="O17" s="71" t="s">
        <v>48</v>
      </c>
      <c r="P17" s="71" t="s">
        <v>49</v>
      </c>
      <c r="Q17" s="71" t="s">
        <v>64</v>
      </c>
      <c r="R17" s="71" t="s">
        <v>65</v>
      </c>
      <c r="S17" s="78" t="s">
        <v>66</v>
      </c>
    </row>
    <row r="18" spans="2:19" ht="42" customHeight="1">
      <c r="B18" s="40" t="s">
        <v>1205</v>
      </c>
      <c r="C18" s="41" t="s">
        <v>1206</v>
      </c>
      <c r="D18" s="42" t="s">
        <v>1158</v>
      </c>
      <c r="E18" s="42" t="s">
        <v>525</v>
      </c>
      <c r="F18" s="42" t="s">
        <v>1152</v>
      </c>
      <c r="G18" s="43">
        <v>45058</v>
      </c>
      <c r="H18" s="43">
        <v>45596</v>
      </c>
      <c r="I18" s="66" t="s">
        <v>651</v>
      </c>
      <c r="J18" s="90">
        <v>1</v>
      </c>
      <c r="K18" s="77" t="s">
        <v>1205</v>
      </c>
      <c r="L18" s="71" t="s">
        <v>649</v>
      </c>
      <c r="M18" s="71" t="s">
        <v>1207</v>
      </c>
      <c r="N18" s="71" t="s">
        <v>650</v>
      </c>
      <c r="O18" s="71" t="s">
        <v>652</v>
      </c>
      <c r="P18" s="71" t="s">
        <v>655</v>
      </c>
      <c r="Q18" s="71" t="s">
        <v>665</v>
      </c>
      <c r="R18" s="71" t="s">
        <v>666</v>
      </c>
      <c r="S18" s="78" t="s">
        <v>667</v>
      </c>
    </row>
    <row r="19" spans="2:19" ht="42" customHeight="1">
      <c r="B19" s="40" t="s">
        <v>1208</v>
      </c>
      <c r="C19" s="41" t="s">
        <v>1209</v>
      </c>
      <c r="D19" s="42" t="s">
        <v>1163</v>
      </c>
      <c r="E19" s="42" t="s">
        <v>565</v>
      </c>
      <c r="F19" s="42" t="s">
        <v>1152</v>
      </c>
      <c r="G19" s="43">
        <v>45058</v>
      </c>
      <c r="H19" s="43">
        <v>45087</v>
      </c>
      <c r="I19" s="66" t="s">
        <v>1210</v>
      </c>
      <c r="J19" s="90">
        <v>1</v>
      </c>
      <c r="K19" s="77" t="s">
        <v>1208</v>
      </c>
      <c r="L19" s="71" t="s">
        <v>988</v>
      </c>
      <c r="M19" s="71" t="s">
        <v>1211</v>
      </c>
      <c r="N19" s="71" t="s">
        <v>989</v>
      </c>
      <c r="O19" s="71" t="s">
        <v>550</v>
      </c>
      <c r="P19" s="71" t="s">
        <v>992</v>
      </c>
      <c r="Q19" s="71" t="s">
        <v>562</v>
      </c>
      <c r="R19" s="71" t="s">
        <v>563</v>
      </c>
      <c r="S19" s="78" t="s">
        <v>564</v>
      </c>
    </row>
    <row r="20" spans="2:19" ht="42.75">
      <c r="B20" s="40" t="s">
        <v>1212</v>
      </c>
      <c r="C20" s="47" t="s">
        <v>862</v>
      </c>
      <c r="D20" s="42" t="s">
        <v>1176</v>
      </c>
      <c r="E20" s="42" t="s">
        <v>565</v>
      </c>
      <c r="F20" s="42" t="s">
        <v>1159</v>
      </c>
      <c r="G20" s="43">
        <v>44945</v>
      </c>
      <c r="H20" s="43">
        <v>44972</v>
      </c>
      <c r="I20" s="66" t="s">
        <v>242</v>
      </c>
      <c r="J20" s="90">
        <v>1</v>
      </c>
      <c r="K20" s="77" t="s">
        <v>1212</v>
      </c>
      <c r="L20" s="71" t="s">
        <v>1213</v>
      </c>
      <c r="M20" s="71" t="s">
        <v>1214</v>
      </c>
      <c r="N20" s="71" t="s">
        <v>1215</v>
      </c>
      <c r="O20" s="71" t="s">
        <v>243</v>
      </c>
      <c r="P20" s="71" t="s">
        <v>245</v>
      </c>
      <c r="Q20" s="71" t="s">
        <v>258</v>
      </c>
      <c r="R20" s="71" t="s">
        <v>259</v>
      </c>
      <c r="S20" s="78" t="s">
        <v>260</v>
      </c>
    </row>
    <row r="21" spans="2:19" ht="42" customHeight="1">
      <c r="B21" s="40" t="s">
        <v>1216</v>
      </c>
      <c r="C21" s="41" t="s">
        <v>1217</v>
      </c>
      <c r="D21" s="42" t="s">
        <v>1218</v>
      </c>
      <c r="E21" s="42" t="s">
        <v>43</v>
      </c>
      <c r="F21" s="42" t="s">
        <v>1159</v>
      </c>
      <c r="G21" s="43">
        <v>45240</v>
      </c>
      <c r="H21" s="43">
        <v>45265</v>
      </c>
      <c r="I21" s="65" t="s">
        <v>330</v>
      </c>
      <c r="J21" s="89">
        <v>8</v>
      </c>
      <c r="K21" s="77" t="s">
        <v>1216</v>
      </c>
      <c r="L21" s="71" t="s">
        <v>328</v>
      </c>
      <c r="M21" s="71" t="s">
        <v>1219</v>
      </c>
      <c r="N21" s="71" t="s">
        <v>329</v>
      </c>
      <c r="O21" s="71" t="s">
        <v>331</v>
      </c>
      <c r="P21" s="71" t="s">
        <v>332</v>
      </c>
      <c r="Q21" s="71" t="s">
        <v>349</v>
      </c>
      <c r="R21" s="71" t="s">
        <v>350</v>
      </c>
      <c r="S21" s="78" t="s">
        <v>351</v>
      </c>
    </row>
    <row r="22" spans="2:19" ht="42" customHeight="1">
      <c r="B22" s="40" t="s">
        <v>1220</v>
      </c>
      <c r="C22" s="41" t="s">
        <v>1221</v>
      </c>
      <c r="D22" s="42" t="s">
        <v>1218</v>
      </c>
      <c r="E22" s="42" t="s">
        <v>43</v>
      </c>
      <c r="F22" s="42" t="s">
        <v>1159</v>
      </c>
      <c r="G22" s="43">
        <v>44945</v>
      </c>
      <c r="H22" s="43">
        <v>44970</v>
      </c>
      <c r="I22" s="66" t="s">
        <v>330</v>
      </c>
      <c r="J22" s="90">
        <v>8</v>
      </c>
      <c r="K22" s="77" t="s">
        <v>1220</v>
      </c>
      <c r="L22" s="71" t="s">
        <v>353</v>
      </c>
      <c r="M22" s="71" t="s">
        <v>1222</v>
      </c>
      <c r="N22" s="71" t="s">
        <v>354</v>
      </c>
      <c r="O22" s="71" t="s">
        <v>331</v>
      </c>
      <c r="P22" s="71" t="s">
        <v>332</v>
      </c>
      <c r="Q22" s="71" t="s">
        <v>368</v>
      </c>
      <c r="R22" s="71" t="s">
        <v>369</v>
      </c>
      <c r="S22" s="78" t="s">
        <v>370</v>
      </c>
    </row>
    <row r="23" spans="2:19" ht="98.45" customHeight="1">
      <c r="B23" s="40" t="s">
        <v>1223</v>
      </c>
      <c r="C23" s="41" t="s">
        <v>1224</v>
      </c>
      <c r="D23" s="42" t="s">
        <v>1218</v>
      </c>
      <c r="E23" s="42" t="s">
        <v>565</v>
      </c>
      <c r="F23" s="42" t="s">
        <v>1159</v>
      </c>
      <c r="G23" s="43">
        <v>45205</v>
      </c>
      <c r="H23" s="43">
        <v>45231</v>
      </c>
      <c r="I23" s="65" t="s">
        <v>1040</v>
      </c>
      <c r="J23" s="89">
        <v>2</v>
      </c>
      <c r="K23" s="77" t="s">
        <v>1223</v>
      </c>
      <c r="L23" s="71" t="s">
        <v>1038</v>
      </c>
      <c r="M23" s="71" t="s">
        <v>1225</v>
      </c>
      <c r="N23" s="71" t="s">
        <v>1039</v>
      </c>
      <c r="O23" s="71" t="s">
        <v>1041</v>
      </c>
      <c r="P23" s="71" t="s">
        <v>1042</v>
      </c>
      <c r="Q23" s="71" t="s">
        <v>1055</v>
      </c>
      <c r="R23" s="71" t="s">
        <v>1056</v>
      </c>
      <c r="S23" s="78" t="s">
        <v>1057</v>
      </c>
    </row>
    <row r="24" spans="2:19" ht="39.950000000000003" customHeight="1">
      <c r="B24" s="108" t="s">
        <v>1226</v>
      </c>
      <c r="C24" s="109"/>
      <c r="D24" s="109"/>
      <c r="E24" s="109"/>
      <c r="F24" s="109"/>
      <c r="G24" s="109"/>
      <c r="H24" s="109"/>
      <c r="I24" s="109"/>
      <c r="J24" s="83"/>
      <c r="K24" s="105" t="s">
        <v>1226</v>
      </c>
      <c r="L24" s="106"/>
      <c r="M24" s="106"/>
      <c r="N24" s="106"/>
      <c r="O24" s="106"/>
      <c r="P24" s="106"/>
      <c r="Q24" s="106"/>
      <c r="R24" s="106"/>
      <c r="S24" s="107"/>
    </row>
    <row r="25" spans="2:19" ht="129.6" customHeight="1">
      <c r="B25" s="40" t="s">
        <v>1227</v>
      </c>
      <c r="C25" s="41" t="s">
        <v>1228</v>
      </c>
      <c r="D25" s="42" t="s">
        <v>1158</v>
      </c>
      <c r="E25" s="42" t="s">
        <v>43</v>
      </c>
      <c r="F25" s="42" t="s">
        <v>1229</v>
      </c>
      <c r="G25" s="43">
        <v>45268</v>
      </c>
      <c r="H25" s="43" t="s">
        <v>1230</v>
      </c>
      <c r="I25" s="65" t="s">
        <v>47</v>
      </c>
      <c r="J25" s="89">
        <v>6</v>
      </c>
      <c r="K25" s="77" t="s">
        <v>1227</v>
      </c>
      <c r="L25" s="71" t="s">
        <v>217</v>
      </c>
      <c r="M25" s="71" t="s">
        <v>1231</v>
      </c>
      <c r="N25" s="71" t="s">
        <v>218</v>
      </c>
      <c r="O25" s="71" t="s">
        <v>48</v>
      </c>
      <c r="P25" s="71" t="s">
        <v>49</v>
      </c>
      <c r="Q25" s="71" t="s">
        <v>216</v>
      </c>
      <c r="R25" s="71" t="s">
        <v>65</v>
      </c>
      <c r="S25" s="78" t="s">
        <v>66</v>
      </c>
    </row>
    <row r="26" spans="2:19" ht="42" customHeight="1">
      <c r="B26" s="40" t="s">
        <v>1232</v>
      </c>
      <c r="C26" s="41" t="s">
        <v>230</v>
      </c>
      <c r="D26" s="42" t="s">
        <v>1158</v>
      </c>
      <c r="E26" s="42" t="s">
        <v>43</v>
      </c>
      <c r="F26" s="42" t="s">
        <v>1159</v>
      </c>
      <c r="G26" s="43">
        <v>45268</v>
      </c>
      <c r="H26" s="43">
        <v>45322</v>
      </c>
      <c r="I26" s="65" t="s">
        <v>47</v>
      </c>
      <c r="J26" s="89">
        <v>6</v>
      </c>
      <c r="K26" s="77" t="s">
        <v>1232</v>
      </c>
      <c r="L26" s="71" t="s">
        <v>230</v>
      </c>
      <c r="M26" s="71" t="s">
        <v>1233</v>
      </c>
      <c r="N26" s="71" t="s">
        <v>231</v>
      </c>
      <c r="O26" s="71" t="s">
        <v>48</v>
      </c>
      <c r="P26" s="71" t="s">
        <v>49</v>
      </c>
      <c r="Q26" s="71" t="s">
        <v>238</v>
      </c>
      <c r="R26" s="71" t="s">
        <v>65</v>
      </c>
      <c r="S26" s="78" t="s">
        <v>66</v>
      </c>
    </row>
    <row r="27" spans="2:19" ht="42.75">
      <c r="B27" s="40" t="s">
        <v>1234</v>
      </c>
      <c r="C27" s="41" t="s">
        <v>1235</v>
      </c>
      <c r="D27" s="42" t="s">
        <v>1176</v>
      </c>
      <c r="E27" s="42" t="s">
        <v>565</v>
      </c>
      <c r="F27" s="42" t="s">
        <v>1152</v>
      </c>
      <c r="G27" s="43">
        <v>45058</v>
      </c>
      <c r="H27" s="43">
        <v>45089</v>
      </c>
      <c r="I27" s="66" t="s">
        <v>875</v>
      </c>
      <c r="J27" s="90">
        <v>2</v>
      </c>
      <c r="K27" s="77" t="s">
        <v>1234</v>
      </c>
      <c r="L27" s="71" t="s">
        <v>873</v>
      </c>
      <c r="M27" s="71" t="s">
        <v>1236</v>
      </c>
      <c r="N27" s="71" t="s">
        <v>874</v>
      </c>
      <c r="O27" s="71" t="s">
        <v>876</v>
      </c>
      <c r="P27" s="71" t="s">
        <v>877</v>
      </c>
      <c r="Q27" s="71" t="s">
        <v>887</v>
      </c>
      <c r="R27" s="71" t="s">
        <v>888</v>
      </c>
      <c r="S27" s="78" t="s">
        <v>889</v>
      </c>
    </row>
    <row r="28" spans="2:19" ht="42" customHeight="1">
      <c r="B28" s="40" t="s">
        <v>1237</v>
      </c>
      <c r="C28" s="41" t="s">
        <v>1059</v>
      </c>
      <c r="D28" s="42" t="s">
        <v>1176</v>
      </c>
      <c r="E28" s="42" t="s">
        <v>565</v>
      </c>
      <c r="F28" s="42" t="s">
        <v>1159</v>
      </c>
      <c r="G28" s="43">
        <v>45205</v>
      </c>
      <c r="H28" s="43">
        <v>45288</v>
      </c>
      <c r="I28" s="65" t="s">
        <v>621</v>
      </c>
      <c r="J28" s="89">
        <v>1</v>
      </c>
      <c r="K28" s="77" t="s">
        <v>1237</v>
      </c>
      <c r="L28" s="71" t="s">
        <v>1059</v>
      </c>
      <c r="M28" s="71" t="s">
        <v>1238</v>
      </c>
      <c r="N28" s="71" t="s">
        <v>1060</v>
      </c>
      <c r="O28" s="71" t="s">
        <v>622</v>
      </c>
      <c r="P28" s="71" t="s">
        <v>623</v>
      </c>
      <c r="Q28" s="71" t="s">
        <v>635</v>
      </c>
      <c r="R28" s="71" t="s">
        <v>636</v>
      </c>
      <c r="S28" s="78" t="s">
        <v>637</v>
      </c>
    </row>
    <row r="29" spans="2:19" ht="42" customHeight="1">
      <c r="B29" s="40" t="s">
        <v>1239</v>
      </c>
      <c r="C29" s="41" t="s">
        <v>1240</v>
      </c>
      <c r="D29" s="42" t="s">
        <v>1176</v>
      </c>
      <c r="E29" s="42" t="s">
        <v>525</v>
      </c>
      <c r="F29" s="42" t="s">
        <v>1159</v>
      </c>
      <c r="G29" s="43">
        <v>45205</v>
      </c>
      <c r="H29" s="43">
        <v>44986</v>
      </c>
      <c r="I29" s="65" t="s">
        <v>621</v>
      </c>
      <c r="J29" s="89">
        <v>1</v>
      </c>
      <c r="K29" s="77" t="s">
        <v>1239</v>
      </c>
      <c r="L29" s="71" t="s">
        <v>619</v>
      </c>
      <c r="M29" s="71" t="s">
        <v>1241</v>
      </c>
      <c r="N29" s="71" t="s">
        <v>620</v>
      </c>
      <c r="O29" s="71" t="s">
        <v>622</v>
      </c>
      <c r="P29" s="71" t="s">
        <v>623</v>
      </c>
      <c r="Q29" s="71" t="s">
        <v>635</v>
      </c>
      <c r="R29" s="71" t="s">
        <v>636</v>
      </c>
      <c r="S29" s="78" t="s">
        <v>637</v>
      </c>
    </row>
    <row r="30" spans="2:19" ht="39.950000000000003" customHeight="1">
      <c r="B30" s="98" t="s">
        <v>1242</v>
      </c>
      <c r="C30" s="99"/>
      <c r="D30" s="99"/>
      <c r="E30" s="99"/>
      <c r="F30" s="99"/>
      <c r="G30" s="99"/>
      <c r="H30" s="99"/>
      <c r="I30" s="99"/>
      <c r="J30" s="82"/>
      <c r="K30" s="100" t="s">
        <v>1242</v>
      </c>
      <c r="L30" s="101"/>
      <c r="M30" s="101"/>
      <c r="N30" s="101"/>
      <c r="O30" s="101"/>
      <c r="P30" s="101"/>
      <c r="Q30" s="101"/>
      <c r="R30" s="101"/>
      <c r="S30" s="102"/>
    </row>
    <row r="31" spans="2:19" ht="42" customHeight="1">
      <c r="B31" s="40" t="s">
        <v>1243</v>
      </c>
      <c r="C31" s="41" t="s">
        <v>1244</v>
      </c>
      <c r="D31" s="42" t="s">
        <v>1158</v>
      </c>
      <c r="E31" s="42" t="s">
        <v>565</v>
      </c>
      <c r="F31" s="42" t="s">
        <v>1159</v>
      </c>
      <c r="G31" s="43">
        <v>45240</v>
      </c>
      <c r="H31" s="43">
        <v>45267</v>
      </c>
      <c r="I31" s="66" t="s">
        <v>47</v>
      </c>
      <c r="J31" s="90">
        <v>4</v>
      </c>
      <c r="K31" s="77" t="s">
        <v>1243</v>
      </c>
      <c r="L31" s="71" t="s">
        <v>740</v>
      </c>
      <c r="M31" s="71" t="s">
        <v>1245</v>
      </c>
      <c r="N31" s="71" t="s">
        <v>741</v>
      </c>
      <c r="O31" s="71" t="s">
        <v>48</v>
      </c>
      <c r="P31" s="71" t="s">
        <v>49</v>
      </c>
      <c r="Q31" s="71" t="s">
        <v>749</v>
      </c>
      <c r="R31" s="71" t="s">
        <v>750</v>
      </c>
      <c r="S31" s="78" t="s">
        <v>66</v>
      </c>
    </row>
    <row r="32" spans="2:19" ht="42" customHeight="1">
      <c r="B32" s="40" t="s">
        <v>1246</v>
      </c>
      <c r="C32" s="41" t="s">
        <v>967</v>
      </c>
      <c r="D32" s="42" t="s">
        <v>1163</v>
      </c>
      <c r="E32" s="42" t="s">
        <v>565</v>
      </c>
      <c r="F32" s="42" t="s">
        <v>1152</v>
      </c>
      <c r="G32" s="43">
        <v>45128</v>
      </c>
      <c r="H32" s="43">
        <v>45155</v>
      </c>
      <c r="I32" s="66" t="s">
        <v>969</v>
      </c>
      <c r="J32" s="90">
        <v>3</v>
      </c>
      <c r="K32" s="77" t="s">
        <v>1246</v>
      </c>
      <c r="L32" s="71" t="s">
        <v>967</v>
      </c>
      <c r="M32" s="71" t="s">
        <v>1247</v>
      </c>
      <c r="N32" s="71" t="s">
        <v>968</v>
      </c>
      <c r="O32" s="71" t="s">
        <v>970</v>
      </c>
      <c r="P32" s="71" t="s">
        <v>971</v>
      </c>
      <c r="Q32" s="71" t="s">
        <v>984</v>
      </c>
      <c r="R32" s="71" t="s">
        <v>985</v>
      </c>
      <c r="S32" s="78" t="s">
        <v>986</v>
      </c>
    </row>
    <row r="33" spans="2:19" ht="39.950000000000003" customHeight="1">
      <c r="B33" s="98" t="s">
        <v>1248</v>
      </c>
      <c r="C33" s="99"/>
      <c r="D33" s="99"/>
      <c r="E33" s="99"/>
      <c r="F33" s="99"/>
      <c r="G33" s="99"/>
      <c r="H33" s="99"/>
      <c r="I33" s="99"/>
      <c r="J33" s="82"/>
      <c r="K33" s="100" t="s">
        <v>1249</v>
      </c>
      <c r="L33" s="101"/>
      <c r="M33" s="101"/>
      <c r="N33" s="101"/>
      <c r="O33" s="101"/>
      <c r="P33" s="101"/>
      <c r="Q33" s="101"/>
      <c r="R33" s="101"/>
      <c r="S33" s="102"/>
    </row>
    <row r="34" spans="2:19" ht="42" customHeight="1">
      <c r="B34" s="40" t="s">
        <v>1250</v>
      </c>
      <c r="C34" s="41" t="s">
        <v>1251</v>
      </c>
      <c r="D34" s="42" t="s">
        <v>1252</v>
      </c>
      <c r="E34" s="42" t="s">
        <v>525</v>
      </c>
      <c r="F34" s="42" t="s">
        <v>1152</v>
      </c>
      <c r="G34" s="43">
        <v>45058</v>
      </c>
      <c r="H34" s="43">
        <v>44946</v>
      </c>
      <c r="I34" s="65" t="s">
        <v>528</v>
      </c>
      <c r="J34" s="89">
        <v>1</v>
      </c>
      <c r="K34" s="77" t="s">
        <v>1250</v>
      </c>
      <c r="L34" s="71" t="s">
        <v>526</v>
      </c>
      <c r="M34" s="71" t="s">
        <v>1253</v>
      </c>
      <c r="N34" s="71" t="s">
        <v>527</v>
      </c>
      <c r="O34" s="71" t="s">
        <v>529</v>
      </c>
      <c r="P34" s="71" t="s">
        <v>532</v>
      </c>
      <c r="Q34" s="71" t="s">
        <v>542</v>
      </c>
      <c r="R34" s="71" t="s">
        <v>543</v>
      </c>
      <c r="S34" s="78" t="s">
        <v>544</v>
      </c>
    </row>
    <row r="35" spans="2:19" ht="42" customHeight="1">
      <c r="B35" s="40" t="s">
        <v>1254</v>
      </c>
      <c r="C35" s="41" t="s">
        <v>1255</v>
      </c>
      <c r="D35" s="42" t="s">
        <v>1252</v>
      </c>
      <c r="E35" s="42" t="s">
        <v>525</v>
      </c>
      <c r="F35" s="42" t="s">
        <v>1152</v>
      </c>
      <c r="G35" s="43">
        <v>45058</v>
      </c>
      <c r="H35" s="43">
        <v>44946</v>
      </c>
      <c r="I35" s="66" t="s">
        <v>528</v>
      </c>
      <c r="J35" s="90">
        <v>1</v>
      </c>
      <c r="K35" s="77" t="s">
        <v>1254</v>
      </c>
      <c r="L35" s="71" t="s">
        <v>639</v>
      </c>
      <c r="M35" s="71" t="s">
        <v>1256</v>
      </c>
      <c r="N35" s="71" t="s">
        <v>640</v>
      </c>
      <c r="O35" s="71" t="s">
        <v>529</v>
      </c>
      <c r="P35" s="71" t="s">
        <v>643</v>
      </c>
      <c r="Q35" s="71" t="s">
        <v>646</v>
      </c>
      <c r="R35" s="71" t="s">
        <v>647</v>
      </c>
      <c r="S35" s="78" t="s">
        <v>648</v>
      </c>
    </row>
    <row r="36" spans="2:19" ht="42" customHeight="1">
      <c r="B36" s="44" t="s">
        <v>1257</v>
      </c>
      <c r="C36" s="41" t="s">
        <v>437</v>
      </c>
      <c r="D36" s="45" t="s">
        <v>1258</v>
      </c>
      <c r="E36" s="45" t="s">
        <v>43</v>
      </c>
      <c r="F36" s="42" t="s">
        <v>1159</v>
      </c>
      <c r="G36" s="46">
        <v>45205</v>
      </c>
      <c r="H36" s="46">
        <v>45230</v>
      </c>
      <c r="I36" s="64" t="s">
        <v>439</v>
      </c>
      <c r="J36" s="88">
        <v>6</v>
      </c>
      <c r="K36" s="77" t="s">
        <v>1257</v>
      </c>
      <c r="L36" s="71" t="s">
        <v>437</v>
      </c>
      <c r="M36" s="71" t="s">
        <v>1259</v>
      </c>
      <c r="N36" s="71" t="s">
        <v>438</v>
      </c>
      <c r="O36" s="71" t="s">
        <v>440</v>
      </c>
      <c r="P36" s="71" t="s">
        <v>441</v>
      </c>
      <c r="Q36" s="71" t="s">
        <v>452</v>
      </c>
      <c r="R36" s="71" t="s">
        <v>453</v>
      </c>
      <c r="S36" s="78" t="s">
        <v>454</v>
      </c>
    </row>
    <row r="37" spans="2:19" ht="42" customHeight="1">
      <c r="B37" s="40" t="s">
        <v>1260</v>
      </c>
      <c r="C37" s="41" t="s">
        <v>1261</v>
      </c>
      <c r="D37" s="42" t="s">
        <v>1151</v>
      </c>
      <c r="E37" s="42" t="s">
        <v>565</v>
      </c>
      <c r="F37" s="42" t="s">
        <v>1159</v>
      </c>
      <c r="G37" s="43">
        <v>45205</v>
      </c>
      <c r="H37" s="43">
        <v>45238</v>
      </c>
      <c r="I37" s="65" t="s">
        <v>1262</v>
      </c>
      <c r="J37" s="89">
        <v>2</v>
      </c>
      <c r="K37" s="77" t="s">
        <v>1260</v>
      </c>
      <c r="L37" s="71" t="s">
        <v>1263</v>
      </c>
      <c r="M37" s="71" t="s">
        <v>1264</v>
      </c>
      <c r="N37" s="71" t="s">
        <v>1265</v>
      </c>
      <c r="O37" s="71" t="s">
        <v>1266</v>
      </c>
      <c r="P37" s="71" t="s">
        <v>1267</v>
      </c>
      <c r="Q37" s="71" t="s">
        <v>1268</v>
      </c>
      <c r="R37" s="71" t="s">
        <v>1269</v>
      </c>
      <c r="S37" s="78" t="s">
        <v>1270</v>
      </c>
    </row>
    <row r="38" spans="2:19" ht="71.25">
      <c r="B38" s="40" t="s">
        <v>1271</v>
      </c>
      <c r="C38" s="41" t="s">
        <v>455</v>
      </c>
      <c r="D38" s="42" t="s">
        <v>1158</v>
      </c>
      <c r="E38" s="42" t="s">
        <v>43</v>
      </c>
      <c r="F38" s="42" t="s">
        <v>1159</v>
      </c>
      <c r="G38" s="43">
        <v>45205</v>
      </c>
      <c r="H38" s="43">
        <v>45236</v>
      </c>
      <c r="I38" s="66" t="s">
        <v>457</v>
      </c>
      <c r="J38" s="90">
        <v>8</v>
      </c>
      <c r="K38" s="77" t="s">
        <v>1271</v>
      </c>
      <c r="L38" s="71" t="s">
        <v>455</v>
      </c>
      <c r="M38" s="71" t="s">
        <v>1272</v>
      </c>
      <c r="N38" s="71" t="s">
        <v>456</v>
      </c>
      <c r="O38" s="71" t="s">
        <v>458</v>
      </c>
      <c r="P38" s="71" t="s">
        <v>461</v>
      </c>
      <c r="Q38" s="71" t="s">
        <v>476</v>
      </c>
      <c r="R38" s="71" t="s">
        <v>477</v>
      </c>
      <c r="S38" s="78" t="s">
        <v>478</v>
      </c>
    </row>
    <row r="39" spans="2:19" ht="42" customHeight="1">
      <c r="B39" s="40" t="s">
        <v>1273</v>
      </c>
      <c r="C39" s="41" t="s">
        <v>1274</v>
      </c>
      <c r="D39" s="42" t="s">
        <v>1158</v>
      </c>
      <c r="E39" s="42" t="s">
        <v>565</v>
      </c>
      <c r="F39" s="42" t="s">
        <v>1159</v>
      </c>
      <c r="G39" s="43">
        <v>45268</v>
      </c>
      <c r="H39" s="43">
        <v>44967</v>
      </c>
      <c r="I39" s="65" t="s">
        <v>1095</v>
      </c>
      <c r="J39" s="89">
        <v>2</v>
      </c>
      <c r="K39" s="77" t="s">
        <v>1273</v>
      </c>
      <c r="L39" s="71" t="s">
        <v>1100</v>
      </c>
      <c r="M39" s="71" t="s">
        <v>1275</v>
      </c>
      <c r="N39" s="71" t="s">
        <v>1094</v>
      </c>
      <c r="O39" s="71" t="s">
        <v>1096</v>
      </c>
      <c r="P39" s="71" t="s">
        <v>1099</v>
      </c>
      <c r="Q39" s="71" t="s">
        <v>1111</v>
      </c>
      <c r="R39" s="71" t="s">
        <v>1112</v>
      </c>
      <c r="S39" s="78" t="s">
        <v>1113</v>
      </c>
    </row>
    <row r="40" spans="2:19" ht="42.75">
      <c r="B40" s="40" t="s">
        <v>1276</v>
      </c>
      <c r="C40" s="41" t="s">
        <v>1277</v>
      </c>
      <c r="D40" s="42" t="s">
        <v>1158</v>
      </c>
      <c r="E40" s="42" t="s">
        <v>565</v>
      </c>
      <c r="F40" s="42" t="s">
        <v>1152</v>
      </c>
      <c r="G40" s="43">
        <v>45058</v>
      </c>
      <c r="H40" s="43">
        <v>45134</v>
      </c>
      <c r="I40" s="66" t="s">
        <v>690</v>
      </c>
      <c r="J40" s="90">
        <v>3</v>
      </c>
      <c r="K40" s="77" t="s">
        <v>1276</v>
      </c>
      <c r="L40" s="71" t="s">
        <v>688</v>
      </c>
      <c r="M40" s="71" t="s">
        <v>1278</v>
      </c>
      <c r="N40" s="71" t="s">
        <v>689</v>
      </c>
      <c r="O40" s="71" t="s">
        <v>691</v>
      </c>
      <c r="P40" s="71" t="s">
        <v>694</v>
      </c>
      <c r="Q40" s="71" t="s">
        <v>707</v>
      </c>
      <c r="R40" s="71" t="s">
        <v>708</v>
      </c>
      <c r="S40" s="78" t="s">
        <v>709</v>
      </c>
    </row>
    <row r="41" spans="2:19" ht="42" customHeight="1">
      <c r="B41" s="40" t="s">
        <v>1279</v>
      </c>
      <c r="C41" s="41" t="s">
        <v>1280</v>
      </c>
      <c r="D41" s="42" t="s">
        <v>1281</v>
      </c>
      <c r="E41" s="42" t="s">
        <v>565</v>
      </c>
      <c r="F41" s="42" t="s">
        <v>1152</v>
      </c>
      <c r="G41" s="43">
        <v>45093</v>
      </c>
      <c r="H41" s="43">
        <v>45182</v>
      </c>
      <c r="I41" s="65" t="s">
        <v>755</v>
      </c>
      <c r="J41" s="89">
        <v>2</v>
      </c>
      <c r="K41" s="77" t="s">
        <v>1279</v>
      </c>
      <c r="L41" s="71" t="s">
        <v>753</v>
      </c>
      <c r="M41" s="71" t="s">
        <v>1282</v>
      </c>
      <c r="N41" s="71" t="s">
        <v>754</v>
      </c>
      <c r="O41" s="71" t="s">
        <v>756</v>
      </c>
      <c r="P41" s="71" t="s">
        <v>759</v>
      </c>
      <c r="Q41" s="71" t="s">
        <v>769</v>
      </c>
      <c r="R41" s="71" t="s">
        <v>770</v>
      </c>
      <c r="S41" s="78" t="s">
        <v>771</v>
      </c>
    </row>
    <row r="42" spans="2:19" ht="42" customHeight="1">
      <c r="B42" s="40" t="s">
        <v>1283</v>
      </c>
      <c r="C42" s="41" t="s">
        <v>1284</v>
      </c>
      <c r="D42" s="42" t="s">
        <v>1163</v>
      </c>
      <c r="E42" s="42" t="s">
        <v>565</v>
      </c>
      <c r="F42" s="42" t="s">
        <v>1159</v>
      </c>
      <c r="G42" s="43">
        <v>45205</v>
      </c>
      <c r="H42" s="43">
        <v>45253</v>
      </c>
      <c r="I42" s="66" t="s">
        <v>1210</v>
      </c>
      <c r="J42" s="90">
        <v>1</v>
      </c>
      <c r="K42" s="77" t="s">
        <v>1283</v>
      </c>
      <c r="L42" s="71" t="s">
        <v>793</v>
      </c>
      <c r="M42" s="71" t="s">
        <v>1285</v>
      </c>
      <c r="N42" s="71" t="s">
        <v>794</v>
      </c>
      <c r="O42" s="71" t="s">
        <v>550</v>
      </c>
      <c r="P42" s="71" t="s">
        <v>798</v>
      </c>
      <c r="Q42" s="71" t="s">
        <v>562</v>
      </c>
      <c r="R42" s="71" t="s">
        <v>563</v>
      </c>
      <c r="S42" s="78" t="s">
        <v>564</v>
      </c>
    </row>
    <row r="43" spans="2:19" ht="42" customHeight="1">
      <c r="B43" s="40" t="s">
        <v>1286</v>
      </c>
      <c r="C43" s="41" t="s">
        <v>843</v>
      </c>
      <c r="D43" s="42" t="s">
        <v>1176</v>
      </c>
      <c r="E43" s="42" t="s">
        <v>565</v>
      </c>
      <c r="F43" s="42" t="s">
        <v>1159</v>
      </c>
      <c r="G43" s="43">
        <v>45240</v>
      </c>
      <c r="H43" s="43">
        <v>45268</v>
      </c>
      <c r="I43" s="66" t="s">
        <v>845</v>
      </c>
      <c r="J43" s="90">
        <v>2</v>
      </c>
      <c r="K43" s="77" t="s">
        <v>1286</v>
      </c>
      <c r="L43" s="71" t="s">
        <v>843</v>
      </c>
      <c r="M43" s="71" t="s">
        <v>1287</v>
      </c>
      <c r="N43" s="71" t="s">
        <v>844</v>
      </c>
      <c r="O43" s="71" t="s">
        <v>846</v>
      </c>
      <c r="P43" s="71" t="s">
        <v>847</v>
      </c>
      <c r="Q43" s="71" t="s">
        <v>859</v>
      </c>
      <c r="R43" s="71" t="s">
        <v>860</v>
      </c>
      <c r="S43" s="78" t="s">
        <v>861</v>
      </c>
    </row>
    <row r="44" spans="2:19" ht="42" customHeight="1">
      <c r="B44" s="40" t="s">
        <v>1288</v>
      </c>
      <c r="C44" s="41" t="s">
        <v>1289</v>
      </c>
      <c r="D44" s="42" t="s">
        <v>1176</v>
      </c>
      <c r="E44" s="42" t="s">
        <v>525</v>
      </c>
      <c r="F44" s="42" t="s">
        <v>1152</v>
      </c>
      <c r="G44" s="43">
        <v>45058</v>
      </c>
      <c r="H44" s="43">
        <v>44970</v>
      </c>
      <c r="I44" s="66" t="s">
        <v>583</v>
      </c>
      <c r="J44" s="90">
        <v>1</v>
      </c>
      <c r="K44" s="77" t="s">
        <v>1288</v>
      </c>
      <c r="L44" s="71" t="s">
        <v>581</v>
      </c>
      <c r="M44" s="71" t="s">
        <v>1290</v>
      </c>
      <c r="N44" s="71" t="s">
        <v>582</v>
      </c>
      <c r="O44" s="71" t="s">
        <v>584</v>
      </c>
      <c r="P44" s="71" t="s">
        <v>587</v>
      </c>
      <c r="Q44" s="71" t="s">
        <v>597</v>
      </c>
      <c r="R44" s="71" t="s">
        <v>598</v>
      </c>
      <c r="S44" s="78" t="s">
        <v>599</v>
      </c>
    </row>
    <row r="45" spans="2:19" ht="42" customHeight="1">
      <c r="B45" s="40" t="s">
        <v>1291</v>
      </c>
      <c r="C45" s="41" t="s">
        <v>1292</v>
      </c>
      <c r="D45" s="42" t="s">
        <v>1218</v>
      </c>
      <c r="E45" s="42" t="s">
        <v>565</v>
      </c>
      <c r="F45" s="42" t="s">
        <v>1152</v>
      </c>
      <c r="G45" s="43">
        <v>45058</v>
      </c>
      <c r="H45" s="43">
        <v>45092</v>
      </c>
      <c r="I45" s="66" t="s">
        <v>893</v>
      </c>
      <c r="J45" s="90">
        <v>3</v>
      </c>
      <c r="K45" s="77" t="s">
        <v>1291</v>
      </c>
      <c r="L45" s="71" t="s">
        <v>1293</v>
      </c>
      <c r="M45" s="71" t="s">
        <v>1294</v>
      </c>
      <c r="N45" s="71" t="s">
        <v>892</v>
      </c>
      <c r="O45" s="71" t="s">
        <v>894</v>
      </c>
      <c r="P45" s="71" t="s">
        <v>897</v>
      </c>
      <c r="Q45" s="71" t="s">
        <v>910</v>
      </c>
      <c r="R45" s="71" t="s">
        <v>911</v>
      </c>
      <c r="S45" s="78" t="s">
        <v>912</v>
      </c>
    </row>
    <row r="46" spans="2:19" ht="42" customHeight="1">
      <c r="B46" s="44" t="s">
        <v>1295</v>
      </c>
      <c r="C46" s="41" t="s">
        <v>414</v>
      </c>
      <c r="D46" s="45" t="s">
        <v>1181</v>
      </c>
      <c r="E46" s="45" t="s">
        <v>43</v>
      </c>
      <c r="F46" s="42" t="s">
        <v>1296</v>
      </c>
      <c r="G46" s="46">
        <v>45240</v>
      </c>
      <c r="H46" s="52" t="s">
        <v>1297</v>
      </c>
      <c r="I46" s="64" t="s">
        <v>417</v>
      </c>
      <c r="J46" s="88">
        <v>6</v>
      </c>
      <c r="K46" s="77" t="s">
        <v>1295</v>
      </c>
      <c r="L46" s="71" t="s">
        <v>414</v>
      </c>
      <c r="M46" s="71" t="s">
        <v>1298</v>
      </c>
      <c r="N46" s="71" t="s">
        <v>415</v>
      </c>
      <c r="O46" s="71" t="s">
        <v>418</v>
      </c>
      <c r="P46" s="71" t="s">
        <v>419</v>
      </c>
      <c r="Q46" s="71" t="s">
        <v>433</v>
      </c>
      <c r="R46" s="71" t="s">
        <v>434</v>
      </c>
      <c r="S46" s="78" t="s">
        <v>435</v>
      </c>
    </row>
    <row r="47" spans="2:19" ht="39.950000000000003" customHeight="1">
      <c r="B47" s="98" t="s">
        <v>1299</v>
      </c>
      <c r="C47" s="99"/>
      <c r="D47" s="99"/>
      <c r="E47" s="99"/>
      <c r="F47" s="99"/>
      <c r="G47" s="99"/>
      <c r="H47" s="99"/>
      <c r="I47" s="99"/>
      <c r="J47" s="82"/>
      <c r="K47" s="100" t="s">
        <v>1300</v>
      </c>
      <c r="L47" s="101"/>
      <c r="M47" s="101"/>
      <c r="N47" s="101"/>
      <c r="O47" s="101"/>
      <c r="P47" s="101"/>
      <c r="Q47" s="101"/>
      <c r="R47" s="101"/>
      <c r="S47" s="102"/>
    </row>
    <row r="48" spans="2:19" ht="42" customHeight="1">
      <c r="B48" s="40" t="s">
        <v>1301</v>
      </c>
      <c r="C48" s="41" t="s">
        <v>1302</v>
      </c>
      <c r="D48" s="42" t="s">
        <v>1158</v>
      </c>
      <c r="E48" s="42" t="s">
        <v>43</v>
      </c>
      <c r="F48" s="42" t="s">
        <v>1152</v>
      </c>
      <c r="G48" s="43">
        <v>45058</v>
      </c>
      <c r="H48" s="43">
        <v>45083</v>
      </c>
      <c r="I48" s="66" t="s">
        <v>164</v>
      </c>
      <c r="J48" s="90">
        <v>10</v>
      </c>
      <c r="K48" s="77" t="s">
        <v>1301</v>
      </c>
      <c r="L48" s="71" t="s">
        <v>162</v>
      </c>
      <c r="M48" s="71" t="s">
        <v>1303</v>
      </c>
      <c r="N48" s="71" t="s">
        <v>163</v>
      </c>
      <c r="O48" s="71" t="s">
        <v>165</v>
      </c>
      <c r="P48" s="71" t="s">
        <v>168</v>
      </c>
      <c r="Q48" s="71" t="s">
        <v>181</v>
      </c>
      <c r="R48" s="71" t="s">
        <v>182</v>
      </c>
      <c r="S48" s="78" t="s">
        <v>183</v>
      </c>
    </row>
    <row r="49" spans="2:19" ht="66.599999999999994" customHeight="1">
      <c r="B49" s="40" t="s">
        <v>1304</v>
      </c>
      <c r="C49" s="41" t="s">
        <v>1305</v>
      </c>
      <c r="D49" s="42" t="s">
        <v>1163</v>
      </c>
      <c r="E49" s="42" t="s">
        <v>525</v>
      </c>
      <c r="F49" s="42" t="s">
        <v>1152</v>
      </c>
      <c r="G49" s="43">
        <v>45058</v>
      </c>
      <c r="H49" s="43">
        <v>45253</v>
      </c>
      <c r="I49" s="65" t="s">
        <v>1210</v>
      </c>
      <c r="J49" s="89">
        <v>1</v>
      </c>
      <c r="K49" s="77" t="s">
        <v>1304</v>
      </c>
      <c r="L49" s="71" t="s">
        <v>1306</v>
      </c>
      <c r="M49" s="71" t="s">
        <v>1307</v>
      </c>
      <c r="N49" s="71" t="s">
        <v>548</v>
      </c>
      <c r="O49" s="71" t="s">
        <v>550</v>
      </c>
      <c r="P49" s="97" t="s">
        <v>553</v>
      </c>
      <c r="Q49" s="71" t="s">
        <v>562</v>
      </c>
      <c r="R49" s="71" t="s">
        <v>563</v>
      </c>
      <c r="S49" s="78" t="s">
        <v>564</v>
      </c>
    </row>
    <row r="50" spans="2:19" ht="39.950000000000003" customHeight="1">
      <c r="B50" s="98" t="s">
        <v>1308</v>
      </c>
      <c r="C50" s="99"/>
      <c r="D50" s="99"/>
      <c r="E50" s="99"/>
      <c r="F50" s="99"/>
      <c r="G50" s="99"/>
      <c r="H50" s="99"/>
      <c r="I50" s="99"/>
      <c r="J50" s="82"/>
      <c r="K50" s="100" t="s">
        <v>1309</v>
      </c>
      <c r="L50" s="101"/>
      <c r="M50" s="101"/>
      <c r="N50" s="101"/>
      <c r="O50" s="101"/>
      <c r="P50" s="101"/>
      <c r="Q50" s="101"/>
      <c r="R50" s="101"/>
      <c r="S50" s="102"/>
    </row>
    <row r="51" spans="2:19" ht="42" customHeight="1">
      <c r="B51" s="40" t="s">
        <v>1310</v>
      </c>
      <c r="C51" s="41" t="s">
        <v>1311</v>
      </c>
      <c r="D51" s="42" t="s">
        <v>1158</v>
      </c>
      <c r="E51" s="42" t="s">
        <v>43</v>
      </c>
      <c r="F51" s="42" t="s">
        <v>1152</v>
      </c>
      <c r="G51" s="43">
        <v>45058</v>
      </c>
      <c r="H51" s="43">
        <v>45451</v>
      </c>
      <c r="I51" s="66" t="s">
        <v>47</v>
      </c>
      <c r="J51" s="90">
        <v>6</v>
      </c>
      <c r="K51" s="77" t="s">
        <v>1310</v>
      </c>
      <c r="L51" s="71" t="s">
        <v>184</v>
      </c>
      <c r="M51" s="71" t="s">
        <v>1312</v>
      </c>
      <c r="N51" s="71" t="s">
        <v>185</v>
      </c>
      <c r="O51" s="71" t="s">
        <v>48</v>
      </c>
      <c r="P51" s="71" t="s">
        <v>49</v>
      </c>
      <c r="Q51" s="71" t="s">
        <v>64</v>
      </c>
      <c r="R51" s="71" t="s">
        <v>65</v>
      </c>
      <c r="S51" s="78" t="s">
        <v>66</v>
      </c>
    </row>
    <row r="52" spans="2:19" ht="42" customHeight="1">
      <c r="B52" s="40" t="s">
        <v>1313</v>
      </c>
      <c r="C52" s="41" t="s">
        <v>1314</v>
      </c>
      <c r="D52" s="42" t="s">
        <v>1158</v>
      </c>
      <c r="E52" s="42" t="s">
        <v>565</v>
      </c>
      <c r="F52" s="42" t="s">
        <v>1159</v>
      </c>
      <c r="G52" s="43">
        <v>45205</v>
      </c>
      <c r="H52" s="43">
        <v>45605</v>
      </c>
      <c r="I52" s="65" t="s">
        <v>47</v>
      </c>
      <c r="J52" s="89">
        <v>4</v>
      </c>
      <c r="K52" s="77" t="s">
        <v>1313</v>
      </c>
      <c r="L52" s="71" t="s">
        <v>731</v>
      </c>
      <c r="M52" s="71" t="s">
        <v>1315</v>
      </c>
      <c r="N52" s="71" t="s">
        <v>732</v>
      </c>
      <c r="O52" s="71" t="s">
        <v>48</v>
      </c>
      <c r="P52" s="71" t="s">
        <v>49</v>
      </c>
      <c r="Q52" s="71" t="s">
        <v>64</v>
      </c>
      <c r="R52" s="71" t="s">
        <v>65</v>
      </c>
      <c r="S52" s="78" t="s">
        <v>66</v>
      </c>
    </row>
    <row r="53" spans="2:19" ht="39.950000000000003" customHeight="1">
      <c r="B53" s="98" t="s">
        <v>1316</v>
      </c>
      <c r="C53" s="99"/>
      <c r="D53" s="99"/>
      <c r="E53" s="99"/>
      <c r="F53" s="99"/>
      <c r="G53" s="99"/>
      <c r="H53" s="99"/>
      <c r="I53" s="99"/>
      <c r="J53" s="82"/>
      <c r="K53" s="100" t="s">
        <v>1317</v>
      </c>
      <c r="L53" s="101"/>
      <c r="M53" s="101"/>
      <c r="N53" s="101"/>
      <c r="O53" s="101"/>
      <c r="P53" s="101"/>
      <c r="Q53" s="101"/>
      <c r="R53" s="101"/>
      <c r="S53" s="102"/>
    </row>
    <row r="54" spans="2:19" ht="42" customHeight="1">
      <c r="B54" s="40" t="s">
        <v>1318</v>
      </c>
      <c r="C54" s="41" t="s">
        <v>1319</v>
      </c>
      <c r="D54" s="42" t="s">
        <v>1252</v>
      </c>
      <c r="E54" s="42" t="s">
        <v>565</v>
      </c>
      <c r="F54" s="42" t="s">
        <v>1152</v>
      </c>
      <c r="G54" s="43">
        <v>45093</v>
      </c>
      <c r="H54" s="43">
        <v>45188</v>
      </c>
      <c r="I54" s="65" t="s">
        <v>809</v>
      </c>
      <c r="J54" s="89">
        <v>2</v>
      </c>
      <c r="K54" s="77" t="s">
        <v>1318</v>
      </c>
      <c r="L54" s="71" t="s">
        <v>1320</v>
      </c>
      <c r="M54" s="71" t="s">
        <v>1321</v>
      </c>
      <c r="N54" s="71" t="s">
        <v>808</v>
      </c>
      <c r="O54" s="71" t="s">
        <v>810</v>
      </c>
      <c r="P54" s="71" t="s">
        <v>206</v>
      </c>
      <c r="Q54" s="71" t="s">
        <v>821</v>
      </c>
      <c r="R54" s="71" t="s">
        <v>822</v>
      </c>
      <c r="S54" s="78" t="s">
        <v>823</v>
      </c>
    </row>
    <row r="55" spans="2:19" ht="42.75">
      <c r="B55" s="48" t="s">
        <v>1322</v>
      </c>
      <c r="C55" s="49" t="s">
        <v>1323</v>
      </c>
      <c r="D55" s="50" t="s">
        <v>1252</v>
      </c>
      <c r="E55" s="50" t="s">
        <v>565</v>
      </c>
      <c r="F55" s="42" t="s">
        <v>1152</v>
      </c>
      <c r="G55" s="51">
        <v>45058</v>
      </c>
      <c r="H55" s="51">
        <v>45148</v>
      </c>
      <c r="I55" s="68" t="s">
        <v>952</v>
      </c>
      <c r="J55" s="92">
        <v>4</v>
      </c>
      <c r="K55" s="77" t="s">
        <v>1322</v>
      </c>
      <c r="L55" s="71" t="s">
        <v>1323</v>
      </c>
      <c r="M55" s="71" t="s">
        <v>1324</v>
      </c>
      <c r="N55" s="71" t="s">
        <v>951</v>
      </c>
      <c r="O55" s="71" t="s">
        <v>953</v>
      </c>
      <c r="P55" s="71" t="s">
        <v>954</v>
      </c>
      <c r="Q55" s="71" t="s">
        <v>964</v>
      </c>
      <c r="R55" s="71" t="s">
        <v>965</v>
      </c>
      <c r="S55" s="78" t="s">
        <v>966</v>
      </c>
    </row>
    <row r="56" spans="2:19" ht="42" customHeight="1">
      <c r="B56" s="44" t="s">
        <v>1325</v>
      </c>
      <c r="C56" s="41" t="s">
        <v>1326</v>
      </c>
      <c r="D56" s="45" t="s">
        <v>1158</v>
      </c>
      <c r="E56" s="45" t="s">
        <v>43</v>
      </c>
      <c r="F56" s="42" t="s">
        <v>1152</v>
      </c>
      <c r="G56" s="46">
        <v>45058</v>
      </c>
      <c r="H56" s="46">
        <v>45085</v>
      </c>
      <c r="I56" s="64" t="s">
        <v>96</v>
      </c>
      <c r="J56" s="88" t="s">
        <v>1327</v>
      </c>
      <c r="K56" s="77" t="s">
        <v>1325</v>
      </c>
      <c r="L56" s="71" t="s">
        <v>1326</v>
      </c>
      <c r="M56" s="71" t="s">
        <v>1328</v>
      </c>
      <c r="N56" s="71" t="s">
        <v>93</v>
      </c>
      <c r="O56" s="71" t="s">
        <v>97</v>
      </c>
      <c r="P56" s="71" t="s">
        <v>98</v>
      </c>
      <c r="Q56" s="71" t="s">
        <v>116</v>
      </c>
      <c r="R56" s="71" t="s">
        <v>117</v>
      </c>
      <c r="S56" s="78" t="s">
        <v>118</v>
      </c>
    </row>
    <row r="57" spans="2:19" ht="42" customHeight="1">
      <c r="B57" s="44" t="s">
        <v>1329</v>
      </c>
      <c r="C57" s="41" t="s">
        <v>119</v>
      </c>
      <c r="D57" s="45" t="s">
        <v>1158</v>
      </c>
      <c r="E57" s="45" t="s">
        <v>43</v>
      </c>
      <c r="F57" s="42" t="s">
        <v>1152</v>
      </c>
      <c r="G57" s="46">
        <v>45093</v>
      </c>
      <c r="H57" s="46">
        <v>45486</v>
      </c>
      <c r="I57" s="64" t="s">
        <v>96</v>
      </c>
      <c r="J57" s="88" t="s">
        <v>1327</v>
      </c>
      <c r="K57" s="77" t="s">
        <v>1329</v>
      </c>
      <c r="L57" s="71" t="s">
        <v>119</v>
      </c>
      <c r="M57" s="71" t="s">
        <v>1330</v>
      </c>
      <c r="N57" s="71" t="s">
        <v>120</v>
      </c>
      <c r="O57" s="71" t="s">
        <v>97</v>
      </c>
      <c r="P57" s="71" t="s">
        <v>98</v>
      </c>
      <c r="Q57" s="71" t="s">
        <v>116</v>
      </c>
      <c r="R57" s="71" t="s">
        <v>117</v>
      </c>
      <c r="S57" s="78" t="s">
        <v>118</v>
      </c>
    </row>
    <row r="58" spans="2:19" ht="42" customHeight="1">
      <c r="B58" s="40" t="s">
        <v>1331</v>
      </c>
      <c r="C58" s="41" t="s">
        <v>142</v>
      </c>
      <c r="D58" s="42" t="s">
        <v>1158</v>
      </c>
      <c r="E58" s="42" t="s">
        <v>43</v>
      </c>
      <c r="F58" s="42" t="s">
        <v>1159</v>
      </c>
      <c r="G58" s="43">
        <v>44945</v>
      </c>
      <c r="H58" s="43">
        <v>44969</v>
      </c>
      <c r="I58" s="66" t="s">
        <v>145</v>
      </c>
      <c r="J58" s="90" t="s">
        <v>144</v>
      </c>
      <c r="K58" s="77" t="s">
        <v>1331</v>
      </c>
      <c r="L58" s="71" t="s">
        <v>1332</v>
      </c>
      <c r="M58" s="71" t="s">
        <v>1333</v>
      </c>
      <c r="N58" s="71" t="s">
        <v>143</v>
      </c>
      <c r="O58" s="71" t="s">
        <v>146</v>
      </c>
      <c r="P58" s="71" t="s">
        <v>147</v>
      </c>
      <c r="Q58" s="71" t="s">
        <v>159</v>
      </c>
      <c r="R58" s="71" t="s">
        <v>160</v>
      </c>
      <c r="S58" s="78" t="s">
        <v>161</v>
      </c>
    </row>
    <row r="59" spans="2:19" ht="83.45" customHeight="1">
      <c r="B59" s="40" t="s">
        <v>1334</v>
      </c>
      <c r="C59" s="41" t="s">
        <v>668</v>
      </c>
      <c r="D59" s="42" t="s">
        <v>1163</v>
      </c>
      <c r="E59" s="42" t="s">
        <v>525</v>
      </c>
      <c r="F59" s="42" t="s">
        <v>1152</v>
      </c>
      <c r="G59" s="43">
        <v>45058</v>
      </c>
      <c r="H59" s="43">
        <v>44983</v>
      </c>
      <c r="I59" s="65" t="s">
        <v>1335</v>
      </c>
      <c r="J59" s="89">
        <v>1</v>
      </c>
      <c r="K59" s="77" t="s">
        <v>1334</v>
      </c>
      <c r="L59" s="71" t="s">
        <v>668</v>
      </c>
      <c r="M59" s="71" t="s">
        <v>1336</v>
      </c>
      <c r="N59" s="71" t="s">
        <v>669</v>
      </c>
      <c r="O59" s="71" t="s">
        <v>671</v>
      </c>
      <c r="P59" s="71" t="s">
        <v>674</v>
      </c>
      <c r="Q59" s="71" t="s">
        <v>685</v>
      </c>
      <c r="R59" s="71" t="s">
        <v>686</v>
      </c>
      <c r="S59" s="78" t="s">
        <v>687</v>
      </c>
    </row>
    <row r="60" spans="2:19" ht="71.25">
      <c r="B60" s="40" t="s">
        <v>1337</v>
      </c>
      <c r="C60" s="41" t="s">
        <v>1338</v>
      </c>
      <c r="D60" s="42" t="s">
        <v>1163</v>
      </c>
      <c r="E60" s="42" t="s">
        <v>1339</v>
      </c>
      <c r="F60" s="42" t="s">
        <v>1152</v>
      </c>
      <c r="G60" s="43">
        <v>45058</v>
      </c>
      <c r="H60" s="43">
        <v>45247</v>
      </c>
      <c r="I60" s="65" t="s">
        <v>1210</v>
      </c>
      <c r="J60" s="89">
        <v>1</v>
      </c>
      <c r="K60" s="77" t="s">
        <v>1337</v>
      </c>
      <c r="L60" s="71" t="s">
        <v>1340</v>
      </c>
      <c r="M60" s="71" t="s">
        <v>1341</v>
      </c>
      <c r="N60" s="71" t="s">
        <v>567</v>
      </c>
      <c r="O60" s="71" t="s">
        <v>550</v>
      </c>
      <c r="P60" s="71" t="s">
        <v>570</v>
      </c>
      <c r="Q60" s="71" t="s">
        <v>562</v>
      </c>
      <c r="R60" s="71" t="s">
        <v>563</v>
      </c>
      <c r="S60" s="78" t="s">
        <v>564</v>
      </c>
    </row>
    <row r="61" spans="2:19" ht="42" customHeight="1">
      <c r="B61" s="40" t="s">
        <v>1342</v>
      </c>
      <c r="C61" s="41" t="s">
        <v>1343</v>
      </c>
      <c r="D61" s="42" t="s">
        <v>1176</v>
      </c>
      <c r="E61" s="42" t="s">
        <v>43</v>
      </c>
      <c r="F61" s="42" t="s">
        <v>1152</v>
      </c>
      <c r="G61" s="43">
        <v>45058</v>
      </c>
      <c r="H61" s="43">
        <v>45090</v>
      </c>
      <c r="I61" s="65" t="s">
        <v>264</v>
      </c>
      <c r="J61" s="89">
        <v>6</v>
      </c>
      <c r="K61" s="77" t="s">
        <v>1342</v>
      </c>
      <c r="L61" s="71" t="s">
        <v>262</v>
      </c>
      <c r="M61" s="71" t="s">
        <v>1344</v>
      </c>
      <c r="N61" s="71" t="s">
        <v>263</v>
      </c>
      <c r="O61" s="71" t="s">
        <v>265</v>
      </c>
      <c r="P61" s="71" t="s">
        <v>266</v>
      </c>
      <c r="Q61" s="71" t="s">
        <v>280</v>
      </c>
      <c r="R61" s="71" t="s">
        <v>281</v>
      </c>
      <c r="S61" s="78" t="s">
        <v>282</v>
      </c>
    </row>
    <row r="62" spans="2:19" ht="85.5">
      <c r="B62" s="40" t="s">
        <v>1345</v>
      </c>
      <c r="C62" s="41" t="s">
        <v>1346</v>
      </c>
      <c r="D62" s="42" t="s">
        <v>1176</v>
      </c>
      <c r="E62" s="42" t="s">
        <v>43</v>
      </c>
      <c r="F62" s="42" t="s">
        <v>1159</v>
      </c>
      <c r="G62" s="43">
        <v>45205</v>
      </c>
      <c r="H62" s="43">
        <v>45232</v>
      </c>
      <c r="I62" s="65" t="s">
        <v>1347</v>
      </c>
      <c r="J62" s="89">
        <v>10</v>
      </c>
      <c r="K62" s="77" t="s">
        <v>1345</v>
      </c>
      <c r="L62" s="71" t="s">
        <v>284</v>
      </c>
      <c r="M62" s="71" t="s">
        <v>1348</v>
      </c>
      <c r="N62" s="71" t="s">
        <v>285</v>
      </c>
      <c r="O62" s="71" t="s">
        <v>287</v>
      </c>
      <c r="P62" s="71" t="s">
        <v>290</v>
      </c>
      <c r="Q62" s="71" t="s">
        <v>302</v>
      </c>
      <c r="R62" s="71" t="s">
        <v>303</v>
      </c>
      <c r="S62" s="78" t="s">
        <v>304</v>
      </c>
    </row>
    <row r="63" spans="2:19" ht="71.25">
      <c r="B63" s="40" t="s">
        <v>1349</v>
      </c>
      <c r="C63" s="41" t="s">
        <v>1350</v>
      </c>
      <c r="D63" s="42" t="s">
        <v>1176</v>
      </c>
      <c r="E63" s="42" t="s">
        <v>43</v>
      </c>
      <c r="F63" s="42" t="s">
        <v>1159</v>
      </c>
      <c r="G63" s="43">
        <v>45205</v>
      </c>
      <c r="H63" s="43">
        <v>45594</v>
      </c>
      <c r="I63" s="65" t="s">
        <v>308</v>
      </c>
      <c r="J63" s="89">
        <v>10</v>
      </c>
      <c r="K63" s="77" t="s">
        <v>1349</v>
      </c>
      <c r="L63" s="71" t="s">
        <v>306</v>
      </c>
      <c r="M63" s="71" t="s">
        <v>1351</v>
      </c>
      <c r="N63" s="71" t="s">
        <v>307</v>
      </c>
      <c r="O63" s="71" t="s">
        <v>309</v>
      </c>
      <c r="P63" s="71" t="s">
        <v>206</v>
      </c>
      <c r="Q63" s="71" t="s">
        <v>323</v>
      </c>
      <c r="R63" s="71" t="s">
        <v>324</v>
      </c>
      <c r="S63" s="78" t="s">
        <v>325</v>
      </c>
    </row>
    <row r="64" spans="2:19" ht="57">
      <c r="B64" s="40" t="s">
        <v>1352</v>
      </c>
      <c r="C64" s="41" t="s">
        <v>1353</v>
      </c>
      <c r="D64" s="42" t="s">
        <v>1176</v>
      </c>
      <c r="E64" s="42" t="s">
        <v>565</v>
      </c>
      <c r="F64" s="42" t="s">
        <v>1152</v>
      </c>
      <c r="G64" s="43">
        <v>45128</v>
      </c>
      <c r="H64" s="43">
        <v>45141</v>
      </c>
      <c r="I64" s="65" t="s">
        <v>1354</v>
      </c>
      <c r="J64" s="89">
        <v>4</v>
      </c>
      <c r="K64" s="77" t="s">
        <v>1352</v>
      </c>
      <c r="L64" s="71" t="s">
        <v>1355</v>
      </c>
      <c r="M64" s="71" t="s">
        <v>1356</v>
      </c>
      <c r="N64" s="71" t="s">
        <v>1357</v>
      </c>
      <c r="O64" s="71" t="s">
        <v>287</v>
      </c>
      <c r="P64" s="71" t="s">
        <v>1358</v>
      </c>
      <c r="Q64" s="71" t="s">
        <v>1359</v>
      </c>
      <c r="R64" s="71" t="s">
        <v>1360</v>
      </c>
      <c r="S64" s="78" t="s">
        <v>1361</v>
      </c>
    </row>
    <row r="65" spans="2:19" ht="71.25">
      <c r="B65" s="40" t="s">
        <v>1362</v>
      </c>
      <c r="C65" s="41" t="s">
        <v>1363</v>
      </c>
      <c r="D65" s="42" t="s">
        <v>1176</v>
      </c>
      <c r="E65" s="42" t="s">
        <v>565</v>
      </c>
      <c r="F65" s="42" t="s">
        <v>1159</v>
      </c>
      <c r="G65" s="43">
        <v>45268</v>
      </c>
      <c r="H65" s="43">
        <v>44954</v>
      </c>
      <c r="I65" s="66" t="s">
        <v>583</v>
      </c>
      <c r="J65" s="90">
        <v>3</v>
      </c>
      <c r="K65" s="77" t="s">
        <v>1362</v>
      </c>
      <c r="L65" s="71" t="s">
        <v>1363</v>
      </c>
      <c r="M65" s="71" t="s">
        <v>1364</v>
      </c>
      <c r="N65" s="71" t="s">
        <v>1365</v>
      </c>
      <c r="O65" s="71" t="s">
        <v>584</v>
      </c>
      <c r="P65" s="71" t="s">
        <v>830</v>
      </c>
      <c r="Q65" s="71" t="s">
        <v>839</v>
      </c>
      <c r="R65" s="71" t="s">
        <v>840</v>
      </c>
      <c r="S65" s="78" t="s">
        <v>841</v>
      </c>
    </row>
    <row r="66" spans="2:19" ht="42" customHeight="1">
      <c r="B66" s="40" t="s">
        <v>1366</v>
      </c>
      <c r="C66" s="41" t="s">
        <v>1367</v>
      </c>
      <c r="D66" s="59" t="s">
        <v>1181</v>
      </c>
      <c r="E66" s="42" t="s">
        <v>43</v>
      </c>
      <c r="F66" s="42" t="s">
        <v>1159</v>
      </c>
      <c r="G66" s="43">
        <v>44945</v>
      </c>
      <c r="H66" s="43">
        <v>44986</v>
      </c>
      <c r="I66" s="66" t="s">
        <v>396</v>
      </c>
      <c r="J66" s="90">
        <v>10</v>
      </c>
      <c r="K66" s="77" t="s">
        <v>1366</v>
      </c>
      <c r="L66" s="71" t="s">
        <v>394</v>
      </c>
      <c r="M66" s="71" t="s">
        <v>1368</v>
      </c>
      <c r="N66" s="71" t="s">
        <v>395</v>
      </c>
      <c r="O66" s="71" t="s">
        <v>397</v>
      </c>
      <c r="P66" s="71" t="s">
        <v>398</v>
      </c>
      <c r="Q66" s="71" t="s">
        <v>411</v>
      </c>
      <c r="R66" s="71" t="s">
        <v>412</v>
      </c>
      <c r="S66" s="78" t="s">
        <v>413</v>
      </c>
    </row>
    <row r="67" spans="2:19" ht="28.5">
      <c r="B67" s="53" t="s">
        <v>1369</v>
      </c>
      <c r="C67" s="54" t="s">
        <v>914</v>
      </c>
      <c r="D67" s="59" t="s">
        <v>1370</v>
      </c>
      <c r="E67" s="55" t="s">
        <v>565</v>
      </c>
      <c r="F67" s="42" t="s">
        <v>1152</v>
      </c>
      <c r="G67" s="56">
        <v>45093</v>
      </c>
      <c r="H67" s="56">
        <v>45127</v>
      </c>
      <c r="I67" s="69" t="s">
        <v>917</v>
      </c>
      <c r="J67" s="93">
        <v>2</v>
      </c>
      <c r="K67" s="77" t="s">
        <v>1369</v>
      </c>
      <c r="L67" s="71" t="s">
        <v>914</v>
      </c>
      <c r="M67" s="71" t="s">
        <v>1371</v>
      </c>
      <c r="N67" s="71" t="s">
        <v>915</v>
      </c>
      <c r="O67" s="71" t="s">
        <v>918</v>
      </c>
      <c r="P67" s="71" t="s">
        <v>919</v>
      </c>
      <c r="Q67" s="71" t="s">
        <v>929</v>
      </c>
      <c r="R67" s="71" t="s">
        <v>930</v>
      </c>
      <c r="S67" s="78" t="s">
        <v>931</v>
      </c>
    </row>
    <row r="68" spans="2:19" ht="42.75">
      <c r="B68" s="40" t="s">
        <v>1372</v>
      </c>
      <c r="C68" s="41" t="s">
        <v>1373</v>
      </c>
      <c r="D68" s="59" t="s">
        <v>1370</v>
      </c>
      <c r="E68" s="42" t="s">
        <v>565</v>
      </c>
      <c r="F68" s="42" t="s">
        <v>1159</v>
      </c>
      <c r="G68" s="43">
        <v>45205</v>
      </c>
      <c r="H68" s="43">
        <v>45283</v>
      </c>
      <c r="I68" s="66" t="s">
        <v>934</v>
      </c>
      <c r="J68" s="90">
        <v>2</v>
      </c>
      <c r="K68" s="77" t="s">
        <v>1372</v>
      </c>
      <c r="L68" s="71" t="s">
        <v>932</v>
      </c>
      <c r="M68" s="71" t="s">
        <v>1374</v>
      </c>
      <c r="N68" s="71" t="s">
        <v>933</v>
      </c>
      <c r="O68" s="71" t="s">
        <v>935</v>
      </c>
      <c r="P68" s="71" t="s">
        <v>937</v>
      </c>
      <c r="Q68" s="71" t="s">
        <v>947</v>
      </c>
      <c r="R68" s="71" t="s">
        <v>948</v>
      </c>
      <c r="S68" s="78" t="s">
        <v>949</v>
      </c>
    </row>
    <row r="69" spans="2:19" ht="42" customHeight="1">
      <c r="B69" s="57" t="s">
        <v>1375</v>
      </c>
      <c r="C69" s="58" t="s">
        <v>1376</v>
      </c>
      <c r="D69" s="59" t="s">
        <v>1370</v>
      </c>
      <c r="E69" s="59" t="s">
        <v>565</v>
      </c>
      <c r="F69" s="60" t="s">
        <v>1159</v>
      </c>
      <c r="G69" s="60">
        <v>45205</v>
      </c>
      <c r="H69" s="60">
        <v>45652</v>
      </c>
      <c r="I69" s="70" t="s">
        <v>1005</v>
      </c>
      <c r="J69" s="94" t="s">
        <v>1377</v>
      </c>
      <c r="K69" s="79" t="s">
        <v>1375</v>
      </c>
      <c r="L69" s="80" t="s">
        <v>1376</v>
      </c>
      <c r="M69" s="80" t="s">
        <v>1378</v>
      </c>
      <c r="N69" s="80" t="s">
        <v>1003</v>
      </c>
      <c r="O69" s="80" t="s">
        <v>1006</v>
      </c>
      <c r="P69" s="80" t="s">
        <v>1007</v>
      </c>
      <c r="Q69" s="80" t="s">
        <v>1016</v>
      </c>
      <c r="R69" s="80" t="s">
        <v>1017</v>
      </c>
      <c r="S69" s="81" t="s">
        <v>1018</v>
      </c>
    </row>
    <row r="71" spans="2:19">
      <c r="B71" s="38"/>
      <c r="C71" s="38"/>
      <c r="D71" s="38"/>
      <c r="E71" s="38"/>
      <c r="F71" s="38"/>
      <c r="G71" s="38"/>
      <c r="H71" s="38"/>
      <c r="I71" s="38"/>
      <c r="J71" s="95"/>
    </row>
    <row r="72" spans="2:19">
      <c r="K72" s="31"/>
    </row>
    <row r="73" spans="2:19">
      <c r="K73" s="31"/>
    </row>
    <row r="74" spans="2:19">
      <c r="K74" s="31"/>
    </row>
    <row r="75" spans="2:19">
      <c r="K75" s="31"/>
    </row>
    <row r="76" spans="2:19">
      <c r="K76" s="31"/>
    </row>
    <row r="77" spans="2:19">
      <c r="K77" s="31"/>
    </row>
    <row r="78" spans="2:19">
      <c r="K78" s="31"/>
    </row>
  </sheetData>
  <autoFilter ref="B3:S69" xr:uid="{D6D7E3F6-0A3F-4AB3-B8F8-FFAA558A4A55}"/>
  <mergeCells count="16">
    <mergeCell ref="B4:I4"/>
    <mergeCell ref="K4:S4"/>
    <mergeCell ref="B12:I12"/>
    <mergeCell ref="K12:S12"/>
    <mergeCell ref="B24:I24"/>
    <mergeCell ref="K24:S24"/>
    <mergeCell ref="B50:I50"/>
    <mergeCell ref="K50:S50"/>
    <mergeCell ref="B53:I53"/>
    <mergeCell ref="K53:S53"/>
    <mergeCell ref="B30:I30"/>
    <mergeCell ref="K30:S30"/>
    <mergeCell ref="B33:I33"/>
    <mergeCell ref="K33:S33"/>
    <mergeCell ref="B47:I47"/>
    <mergeCell ref="K47:S47"/>
  </mergeCells>
  <phoneticPr fontId="3"/>
  <hyperlinks>
    <hyperlink ref="P49" r:id="rId1" xr:uid="{7DA4B840-4166-4E03-8B62-C83F1ABC214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J A A B Q S w M E F A A C A A g A 2 3 0 I V x o a 9 R O m A A A A 9 w A A A B I A H A B D b 2 5 m a W c v U G F j a 2 F n Z S 5 4 b W w g o h g A K K A U A A A A A A A A A A A A A A A A A A A A A A A A A A A A h Y + x D o I w G I R f h X S n L c X B k J 8 y u B l J S E y M a 1 M q V K E Y W i z v 5 u A j + Q p i F H V z v L v v k r v 7 9 Q b Z 2 D b B R f V W d y Z F E a Y o U E Z 2 p T Z V i g Z 3 C J c o 4 1 A I e R K V C i b Y 2 G S 0 O k W 1 c + e E E O 8 9 9 j H u + o o w S i O y z z d b W a t W h N p Y J 4 x U 6 N M q / 7 c Q h 9 1 r D G c 4 i h a Y M R Z j C m R 2 I d f m S 7 B p 8 D P 9 M W E 1 N G 7 o F T + K c F 0 A m S W Q 9 w n + A F B L A w Q U A A I A C A D b f Q h 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3 0 I V + h A 4 x A K B g A A Z w 8 A A B M A H A B G b 3 J t d W x h c y 9 T Z W N 0 a W 9 u M S 5 t I K I Y A C i g F A A A A A A A A A A A A A A A A A A A A A A A A A A A A N V X b U / b V h T + j s R / s N w v i R S x B t o P a 0 e r r i 3 a t G n a S q d 9 A D S l x F 2 j B r t K n B a E k B y 7 o X l j g f E 2 m h R I C S Q U G s p S u k D e / k t v r u 1 8 6 l / Y u b Z x X n D o u k m T h l A S + 7 w 8 z z 3 n 3 H P P 9 T P j v I d j q W H 9 2 3 m 1 t 6 e 3 x / / A 5 W P c 1 A W 6 / 2 L / J X z 8 F p / s y K v b S q G k Z K r 1 8 n N l c 6 l e y + P F N E 6 s 4 t B 2 / S Q m b 7 + m 5 M S 8 n A 7 j 2 E Y j O a v u B B u b I c o 2 Y K e p Q c r L 8 L 0 9 F P w h s Y K k M h K P 4 e U Q 5 3 U z v r 4 h j 5 f x 2 + i b V 0 Z / 9 D M + / 6 j L + f n l y 8 7 R W 9 w T 1 s u 5 3 P 5 R J M z X K y k A q B d f I 2 H h L A 8 k C D q 0 m s 6 N / j v C t N 2 h E 7 1 A I 2 k Z i V t I 2 k N i D T g 3 g k U 5 u o 6 C 8 D K O g h u N F + u A p m R O U D B P k S U 4 y T r v u u 5 5 m b 5 h x g u x v M M 9 8 d v M 9 T o o x j X + g B q 5 w f M + z 7 0 A z / j H r o 9 8 5 X G 7 G X b s O v X F N Y r 3 B Z h T c C Q C 6 L G G u 9 l Y e S k v v w E U v F B G w Q J + B o i r T h P r h t t 9 k / M G J l j b P 2 D s o H S b N B I z x A x A M h E 5 k a Q N t p Z C 2 8 h N j u U Z l h + z N 4 O F 5 + d w Z A 4 F 4 0 Q n + d Y E x e F V q i U y d x j W N c H o h E l w P r Z M B z V N f w c W h O k w F / C N M 3 3 a 4 8 w p M o 5 E G 2 s Z E 6 5 e W i E u w i 0 B 0 p N x C v k x p g S w F a h r h J o M D p c b K z H T D Z J m S c K l F d B u 4 3 F 7 8 p G L d W u / j Y R 1 5 X 5 O W n R f u g N C E I J o m S M o B v E I S Q U k r c L 7 t k T S d j N v n S F Y j 5 l 0 7 / p c r P 8 + 5 5 v Q s e 5 O P Q K s j 6 z V M d 0 Z P B 7 M K J 6 Z 5 G d I Y H V X z i 7 v + 7 u 8 H z h 9 7 2 K n Z r o l n m S v W W Q T 3 G O z y M 6 u 0 d F k Y r r r 2 D q m u p q O W 2 3 r s + j G j i G b Q 1 v M G N n T b M D r t T c h l p C U Q p K E p L A l 7 + 8 9 j z n e d g 4 T B / W t x 8 / 3 3 Y I P D z t + r q p J w w 7 F 1 I y v G d J T U v X i D g o e y 8 k a C o a R G L E K J u e D L m 1 u 2 S 6 L c J z Z N r r F J f J T b 7 5 K d k F J 5 j + U w 9 C X P 5 Q j F g I 1 d m g I j M a c 3 K p X F t s s O g R N C 6 P B 5 z f k l Y q 8 u w H t x A K p Q 2 y N d 8 H m v W 9 H 4 g 4 S s 6 S 0 Y R u R b Q P R e Y m k C J L 2 S c s S B G I 1 A O d M Y 2 V R z T y D 1 m W c O b + m t Z 6 b B 3 f 1 0 j t o N s p S Q d 2 L f S g / f 7 + w C W f T g K 4 H T J R i V Y M C I n D 8 A D Y S C / p Z A e Y o W D O o f S p I G k D 6 / w s Q 5 y c h G K n O Q Y P b J s 8 N 4 b m a K + D 5 O B S r K o R w A s r p w F B K b i n z s 3 B W N 0 J z S i V P m l r i Q J U q s p C 9 Y g l B / J 2 e 6 y e w A P J c L 0 b r x R i e i 8 q p D S 3 D L 7 a h G u B f e 4 g K a n r R Q D s S 6 y e z h q B e L L V W C t 5 8 K 0 c E s v T s m 6 7 i e i U B n x q H y E E 3 a y 1 E X X V 0 F 6 a O n N p v 1 Y F F q l J c X j v Q F J R E F a f e t M 4 2 I I e X S v S d J s f L i U Y 6 r r y O Q E J 0 X S S V O t R 1 H T W 7 J R + e a J o R a 1 j 5 a U K p 7 n a F L R J m W z k l G c X R Y 3 k 9 p T m R C j g P s j U k x v B B V T 1 M 4 2 T F 2 F J a k x L / 0 L s H P s x 8 p h O u p W A C g x p Q d 2 J q t d x S L M m 8 n F v T m W 3 g a s j o N 2 J M D s 8 D G l l f 7 T d c X d X B 9 J y 2 V Z u a C y t L J d D D s y G c P 2 5 v B T A K 1 g A y q B a e y Z v l N g E K 7 u k y F H w F s c C x N e U o 3 s g t w s Y w q o u U U m p f f b U O Z Y m j S V L 7 2 r A F E N q a 3 g u l D h V 1 d w c 8 q K / m t O i Q t e F 8 B C d E J Z Q l D q E V W X p r 8 i K h z 8 V g M z b L J B b C l U W y e e b n z G Z n t K Y O m d 7 p D F l D 2 F K O 0 j g U R l J a O 7 / 3 W n u b V q T i m i p I 8 v 5 T z V V E U P I w O 5 T I O K H l 0 L q h n t 8 y 4 a j t 7 f G w 5 5 8 6 2 t V j h B o K s N p V 5 I c A 4 5 v 6 0 s O 6 P e w v c C D R 0 z T N T D I T j 7 w u 3 x B M J g G v S z t s 6 C t 0 9 2 m n O T z R M z Q 1 Z t 5 s L H W 6 3 V T g 2 F t A 0 q 4 R L y 0 G T j s 1 e K 2 p 3 W l x e 3 K c 8 f b 9 x P k e 3 u O 4 h 1 b 2 D m 0 6 c L T N / f o s r T d c 8 0 Z D b j f Z 3 3 E 5 0 f / z 8 A O G 4 c k 0 b U J N j 3 z N M x O D 3 W 1 o x z c Q w E F a N x 2 b G b n l 4 l 1 j O t x p O v 4 e b D N 9 J n r 7 V b H 7 x P m / v A E i K Y q k R a 1 f A d 0 / k Q S 1 X X C 2 B f / i j H k X a o m O p d 3 V v w B Q S w E C L Q A U A A I A C A D b f Q h X G h r 1 E 6 Y A A A D 3 A A A A E g A A A A A A A A A A A A A A A A A A A A A A Q 2 9 u Z m l n L 1 B h Y 2 t h Z 2 U u e G 1 s U E s B A i 0 A F A A C A A g A 2 3 0 I V w / K 6 a u k A A A A 6 Q A A A B M A A A A A A A A A A A A A A A A A 8 g A A A F t D b 2 5 0 Z W 5 0 X 1 R 5 c G V z X S 5 4 b W x Q S w E C L Q A U A A I A C A D b f Q h X 6 E D j E A o G A A B n D w A A E w A A A A A A A A A A A A A A A A D j A Q A A R m 9 y b X V s Y X M v U 2 V j d G l v b j E u b V B L B Q Y A A A A A A w A D A M I A A A A 6 C 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G V A A A A A A A A K R U 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y M D I 0 J U U 1 J U I 5 J U I 0 J U U 1 J U J B J U E 2 J U U 2 J T k 3 J U E 1 J U U 3 J U I z J U J C J U U 3 J U E 0 J U J F J U U 0 J U J D J T l B J U U 3 J U E w J T k 0 J U U 0 J U J G J U F F J U U 1 J T k z J U E x J U U 1 J T h G J T k 3 J U U 1 J T g 1 J U E 1 J U U 0 J U J B J T h C J U U 2 J U E 1 J U F E J T I w J U U 2 J T h G J T k w J U U 2 J U E x J T g 4 J U U 1 J T h C J T l G J U U 5 J T l C J T g 2 J U U 4 J U E 2 J T g x J U U 5 J U E w J T g 1 J T I w K D M p P C 9 J d G V t U G F 0 a D 4 8 L 0 l 0 Z W 1 M b 2 N h d G l v b j 4 8 U 3 R h Y m x l R W 5 0 c m l l c z 4 8 R W 5 0 c n k g V H l w Z T 0 i S X N Q c m l 2 Y X R l I i B W Y W x 1 Z T 0 i b D A i I C 8 + P E V u d H J 5 I F R 5 c G U 9 I k Z p b G x F b m F i b G V k I i B W Y W x 1 Z T 0 i b D A i I C 8 + P E V u d H J 5 I F R 5 c G U 9 I k Z p b G x F c n J v c k N v d W 5 0 I i B W Y W x 1 Z T 0 i b D A i I C 8 + P E V u d H J 5 I F R 5 c G U 9 I k J 1 Z m Z l c k 5 l e H R S Z W Z y Z X N o I i B W Y W x 1 Z T 0 i b D E i I C 8 + P E V u d H J 5 I F R 5 c G U 9 I l J l c 3 V s d F R 5 c G U i I F Z h b H V l P S J z R X h j Z X B 0 a W 9 u I i A v P j x F b n R y e S B U e X B l P S J G a W x s Z W R D b 2 1 w b G V 0 Z V J l c 3 V s d F R v V 2 9 y a 3 N o Z W V 0 I i B W Y W x 1 Z T 0 i b D E i I C 8 + P E V u d H J 5 I F R 5 c G U 9 I k Z p b G x M Y X N 0 V X B k Y X R l Z C I g V m F s d W U 9 I m Q y M D I z L T A 2 L T E 1 V D A w O j M 1 O j M y L j g 1 O D Q 2 N T R a I i A v P j x F b n R y e S B U e X B l P S J G a W x s Q 2 9 s d W 1 u V H l w Z X M i I F Z h b H V l P S J z Q m d B Q U F B Q U F B Q U F B Q U F B Q U F B Q U F B Q U F B Q U F B Q U F B Q U F B Q U F B Q U F B Q U F B Q U F B Q U F B Q U F B Q S I g L z 4 8 R W 5 0 c n k g V H l w Z T 0 i R m l s b F R v R G F 0 Y U 1 v Z G V s R W 5 h Y m x l Z C I g V m F s d W U 9 I m w w I i A v P j x F b n R y e S B U e X B l P S J G a W x s T 2 J q Z W N 0 V H l w Z S I g V m F s d W U 9 I n N D b 2 5 u Z W N 0 a W 9 u T 2 5 s e S I g L z 4 8 R W 5 0 c n k g V H l w Z T 0 i R m l s b E V y c m 9 y Q 2 9 k Z S I g V m F s d W U 9 I n N V b m t u b 3 d u I i A v P j x F b n R y e S B U e X B l P S J G a W x s Q 2 9 1 b n Q i I F Z h b H V l P S J s O D M i I C 8 + P E V u d H J 5 I F R 5 c G U 9 I k Z p b G x D b 2 x 1 b W 5 O Y W 1 l c y I g V m F s d W U 9 I n N b J n F 1 b 3 Q 7 U 2 9 1 c m N l L k 5 h b W U m c X V v d D s s J n F 1 b 3 Q 7 Q 2 9 s d W 1 u N C Z x d W 9 0 O y w m c X V v d D v n o J T k v 6 7 n p 5 H n m 6 7 v v I j m l 6 X v v I k m c X V v d D s s J n F 1 b 3 Q 7 5 6 C U 5 L + u 5 6 e R 5 5 u u 7 7 y I 6 I u x 7 7 y J J n F 1 b 3 Q 7 L C Z x d W 9 0 O + a P k O a h i O W b o + S 9 k + + 8 i O a X p e + 8 i S Z x d W 9 0 O y w m c X V v d D v m j 5 D m o Y j l m 6 P k v Z P v v I j o i 7 H v v I k m c X V v d D s s J n F 1 b 3 Q 7 5 6 C U 5 L + u 5 a 6 f 5 p a 9 5 q m f 6 Z a i 7 7 y I 5 p e l 7 7 y J J n F 1 b 3 Q 7 L C Z x d W 9 0 O + e g l O S / r u W u n + a W v e a p n + m W o u + 8 i O i L s e + 8 i S Z x d W 9 0 O y w m c X V v d D v m j 5 D m o Y j l m 6 P k v Z N c b u O C p u O C p + O D l u O C t e O C p O O D i O O C o u O D i e O D r O O C u e O A g C Z x d W 9 0 O y w m c X V v d D s z 5 b m 0 6 Z a T 6 K S H 5 p W w 5 b m 0 5 b q m 5 o 6 h 5 o q e 4 4 G u 5 q G I 5 L u 2 5 Z C N 5 5 S z 6 K u L 7 7 y a 4 p G g M j A y M + W 5 t O W 6 p u W u n + e 4 v l x u 7 7 y I 6 Z u G 5 Z u j 4 4 K z 4 4 O 8 4 4 K 5 4 4 G u 4 4 G / 7 7 y J J n F 1 b 3 Q 7 L C Z x d W 9 0 O z P l u b T p l p P o p I f m l b D l u b T l u q b m j q H m i p 7 j g a 7 m o Y j k u 7 b l k I 3 n l L P o q 4 v v v J r i k a E y M D I y 5 b m 0 5 b q m 5 a 6 f 5 7 i + X G 7 v v I j p m 4 b l m 6 P j g r P j g 7 z j g r n j g a 7 j g b / v v I k m c X V v d D s s J n F 1 b 3 Q 7 M + W 5 t O m W k + i k h + a V s O W 5 t O W 6 p u a O o e a K n u O B r u a h i O S 7 t u W Q j e e U s + i r i + + 8 m u K R o T I w M j H l u q b l r p / n u L 5 c b u + 8 i O m b h u W b o + O C s + O D v O O C u e O B r u O B v + + 8 i S Z x d W 9 0 O y w m c X V v d D v n o J T k v 6 7 n q K 7 l i K U m c X V v d D s s J n F 1 b 3 Q 7 6 Y C a 6 K i z 5 Z C M 6 K G M 6 I C F 5 Y + I 4 4 G v 5 6 C U 5 L + u 5 5 u j 5 5 C G 5 Z O h 6 Y W N 5 7 2 u 4 4 G u 5 Y + v 6 I O 9 5 o C n O u m b h u W b o + O C s + O D v O O C u e O B r u O B v y Z x d W 9 0 O y w m c X V v d D v l j 5 f l h a X k u r r m l b A m c X V v d D s s J n F 1 b 3 Q 7 5 L i K 5 L i L 5 Y 2 K 5 p y f J n F 1 b 3 Q 7 L C Z x d W 9 0 O + a d p e a X p e a X p S Z x d W 9 0 O y w m c X V v d D v m i o D o o Z P n o J T k v 6 7 n t Y L k u o b m l 6 U m c X V v d D s s J n F 1 b 3 Q 7 5 L i 7 5 6 C U 5 L + u 5 a 6 f 5 p a 9 5 a C 0 5 o m A 5 Z C N 5 6 e w J n F 1 b 3 Q 7 L C Z x d W 9 0 O + S 4 u + e g l O S / r u W u n + a W v e W g t O a J g O S 9 j + a J g C Z x d W 9 0 O y w m c X V v d D v l i a / n o J T k v 6 7 l r p / m l r 3 l o L T m i Y D l k I 3 n p 7 B c b i Z x d W 9 0 O y w m c X V v d D v l i a / n o J T k v 6 7 l r p / m l r 3 l o L T m i Y D k v Y / m i Y B c b i Z x d W 9 0 O y w m c X V v d D v m n K z n o J T k v 6 7 l r p / m l r 3 j g a 7 o g 4 z m m a 9 c b u e P v u W c s O a X p e e z u + e k v u S 8 m u O B r u e P v u e K t l x u 5 Z W P 6 a G M 5 6 2 J 7 7 y I 5 4 + + 5 Z y w 4 4 O 7 5 p e l 5 7 O 7 5 6 S + 5 L y a 4 4 G u 5 Z W P 6 a G M 6 K e j 5 r G 6 5 6 2 J 7 7 y J J n F 1 b 3 Q 7 L C Z x d W 9 0 O + a c r O e g l O S / r u W u n + a W v e O B r u a E j + e + q V x u 5 4 + + 5 Z y w 5 p e l 5 7 O 7 5 6 S + 5 L y a 4 4 G 4 4 4 G u 6 K O o 5 5 u K 5 Y q 5 5 p 6 c J n F 1 b 3 Q 7 L C Z x d W 9 0 O + a D s + W u m u O B m e O C i + W v v u i x o e W b v V x u 4 4 K / 4 4 O 8 4 4 K y 4 4 O D 4 4 O I 5 b G k L 1 x u 5 b + c 5 Y u f 6 I C F 6 K a L 6 L 6 8 J n F 1 b 3 Q 7 L C Z x d W 9 0 O + e g l O S / r u e b r u a o m S Z x d W 9 0 O y w m c X V v d D v m n J / l v o X j g Z X j g o z j g o v m i J D m n p z v v I j n v 5 L l v p f j g Z n j g o v m i o D o o Z P v v I k m c X V v d D s s J n F 1 b 3 Q 7 5 6 C U 5 L + u 6 K i I 5 5 S 7 7 7 y I 5 Y a F 5 a 6 5 7 7 y J J n F 1 b 3 Q 7 L C Z x d W 9 0 O + e g l O S / r u W T o e W / h e i m g e i z h + a g v C Z x d W 9 0 O y w m c X V v d D v n o J T k v 6 7 l k 6 H j g a v l v 4 X o p o H j g a r l r p / l i 5 n n t Y z p q J P l u b T m l b A m c X V v d D s s J n F 1 b 3 Q 7 5 p e l 5 p y s 6 K q e 6 I O 9 5 Y q b 7 7 y I 6 Y G 4 5 o q e 7 7 y J X G 7 i g L v m l 6 X m n K z o q p 7 o g 7 3 l i p v o q a b p q J P o q o 3 l r p r j g a 7 n m 6 7 l r o n l j 4 L n h a c m c X V v d D s s J n F 1 b 3 Q 7 6 I u x 6 K q e 6 I O 9 5 Y q b 7 7 y I 6 Y G 4 5 o q e 7 7 y J J n F 1 b 3 Q 7 L C Z x d W 9 0 O + e g l O S / r u a X p e e o i + a h i F x u J n F 1 b 3 Q 7 L C Z x d W 9 0 O + a L h e W 9 k + i A h e W Q j e + 8 i O a X p e + 8 i e O A g C Z x d W 9 0 O y w m c X V v d D v m i 4 X l v Z P o g I X l k I 3 v v I j o i 7 H v v I n j g I A m c X V v d D s s J n F 1 b 3 Q 7 6 Y C j 5 7 W h 5 Y W I 4 4 O h 4 4 O 8 4 4 O r 4 4 K i 4 4 O J 4 4 O s 4 4 K 5 J n F 1 b 3 Q 7 L C Z x d W 9 0 O + W C m e i A g + a s h C Z x d W 9 0 O y w m c X V v d D v m i Y D n r q H j g r v j g 7 P j g r / j g 7 w m c X V v d D s s J n F 1 b 3 Q 7 5 6 C U 5 L + u 5 a 6 f 5 p a 9 5 q m f 6 Z a i 4 4 K m 4 4 K n 4 4 O W 4 4 K 1 4 4 K k 4 4 O I 4 4 K i 4 4 O J 4 4 O s 4 4 K 5 J n F 1 b 3 Q 7 X S I g L z 4 8 R W 5 0 c n k g V H l w Z T 0 i Q W R k Z W R U b 0 R h d G F N b 2 R l b C I g V m F s d W U 9 I m w w I i A v P j x F b n R y e S B U e X B l P S J M b 2 F k Z W R U b 0 F u Y W x 5 c 2 l z U 2 V y d m l j Z X M i I F Z h b H V l P S J s M C I g L z 4 8 R W 5 0 c n k g V H l w Z T 0 i R m l s b F N 0 Y X R 1 c y I g V m F s d W U 9 I n N D b 2 1 w b G V 0 Z S I g L z 4 8 R W 5 0 c n k g V H l w Z T 0 i U m V s Y X R p b 2 5 z a G l w S W 5 m b 0 N v b n R h a W 5 l c i I g V m F s d W U 9 I n N 7 J n F 1 b 3 Q 7 Y 2 9 s d W 1 u Q 2 9 1 b n Q m c X V v d D s 6 M z k s J n F 1 b 3 Q 7 a 2 V 5 Q 2 9 s d W 1 u T m F t Z X M m c X V v d D s 6 W 1 0 s J n F 1 b 3 Q 7 c X V l c n l S Z W x h d G l v b n N o a X B z J n F 1 b 3 Q 7 O l t d L C Z x d W 9 0 O 2 N v b H V t b k l k Z W 5 0 a X R p Z X M m c X V v d D s 6 W y Z x d W 9 0 O 1 N l Y 3 R p b 2 4 x L z I w M j T l u b T l u q b m l 6 X n s 7 v n p L 7 k v J r n o J T k v 6 7 l k 6 H l j 5 f l h a X k u o v m p a 0 g 5 o + Q 5 q G I 5 Y u f 6 Z u G 6 K a B 6 a C F L 0 F 1 d G 9 S Z W 1 v d m V k Q 2 9 s d W 1 u c z E u e 1 N v d X J j Z S 5 O Y W 1 l L D B 9 J n F 1 b 3 Q 7 L C Z x d W 9 0 O 1 N l Y 3 R p b 2 4 x L z I w M j T l u b T l u q b m l 6 X n s 7 v n p L 7 k v J r n o J T k v 6 7 l k 6 H l j 5 f l h a X k u o v m p a 0 g 5 o + Q 5 q G I 5 Y u f 6 Z u G 6 K a B 6 a C F L 0 F 1 d G 9 S Z W 1 v d m V k Q 2 9 s d W 1 u c z E u e 0 N v b H V t b j Q s M X 0 m c X V v d D s s J n F 1 b 3 Q 7 U 2 V j d G l v b j E v M j A y N O W 5 t O W 6 p u a X p e e z u + e k v u S 8 m u e g l O S / r u W T o e W P l + W F p e S 6 i + a l r S D m j 5 D m o Y j l i 5 / p m 4 b o p o H p o I U v Q X V 0 b 1 J l b W 9 2 Z W R D b 2 x 1 b W 5 z M S 5 7 5 6 C U 5 L + u 5 6 e R 5 5 u u 7 7 y I 5 p e l 7 7 y J L D J 9 J n F 1 b 3 Q 7 L C Z x d W 9 0 O 1 N l Y 3 R p b 2 4 x L z I w M j T l u b T l u q b m l 6 X n s 7 v n p L 7 k v J r n o J T k v 6 7 l k 6 H l j 5 f l h a X k u o v m p a 0 g 5 o + Q 5 q G I 5 Y u f 6 Z u G 6 K a B 6 a C F L 0 F 1 d G 9 S Z W 1 v d m V k Q 2 9 s d W 1 u c z E u e + e g l O S / r u e n k e e b r u + 8 i O i L s e + 8 i S w z f S Z x d W 9 0 O y w m c X V v d D t T Z W N 0 a W 9 u M S 8 y M D I 0 5 b m 0 5 b q m 5 p e l 5 7 O 7 5 6 S + 5 L y a 5 6 C U 5 L + u 5 Z O h 5 Y + X 5 Y W l 5 L q L 5 q W t I O a P k O a h i O W L n + m b h u i m g e m g h S 9 B d X R v U m V t b 3 Z l Z E N v b H V t b n M x L n v m j 5 D m o Y j l m 6 P k v Z P v v I j m l 6 X v v I k s N H 0 m c X V v d D s s J n F 1 b 3 Q 7 U 2 V j d G l v b j E v M j A y N O W 5 t O W 6 p u a X p e e z u + e k v u S 8 m u e g l O S / r u W T o e W P l + W F p e S 6 i + a l r S D m j 5 D m o Y j l i 5 / p m 4 b o p o H p o I U v Q X V 0 b 1 J l b W 9 2 Z W R D b 2 x 1 b W 5 z M S 5 7 5 o + Q 5 q G I 5 Z u j 5 L 2 T 7 7 y I 6 I u x 7 7 y J L D V 9 J n F 1 b 3 Q 7 L C Z x d W 9 0 O 1 N l Y 3 R p b 2 4 x L z I w M j T l u b T l u q b m l 6 X n s 7 v n p L 7 k v J r n o J T k v 6 7 l k 6 H l j 5 f l h a X k u o v m p a 0 g 5 o + Q 5 q G I 5 Y u f 6 Z u G 6 K a B 6 a C F L 0 F 1 d G 9 S Z W 1 v d m V k Q 2 9 s d W 1 u c z E u e + e g l O S / r u W u n + a W v e a p n + m W o u + 8 i O a X p e + 8 i S w 2 f S Z x d W 9 0 O y w m c X V v d D t T Z W N 0 a W 9 u M S 8 y M D I 0 5 b m 0 5 b q m 5 p e l 5 7 O 7 5 6 S + 5 L y a 5 6 C U 5 L + u 5 Z O h 5 Y + X 5 Y W l 5 L q L 5 q W t I O a P k O a h i O W L n + m b h u i m g e m g h S 9 B d X R v U m V t b 3 Z l Z E N v b H V t b n M x L n v n o J T k v 6 7 l r p / m l r 3 m q Z / p l q L v v I j o i 7 H v v I k s N 3 0 m c X V v d D s s J n F 1 b 3 Q 7 U 2 V j d G l v b j E v M j A y N O W 5 t O W 6 p u a X p e e z u + e k v u S 8 m u e g l O S / r u W T o e W P l + W F p e S 6 i + a l r S D m j 5 D m o Y j l i 5 / p m 4 b o p o H p o I U v Q X V 0 b 1 J l b W 9 2 Z W R D b 2 x 1 b W 5 z M S 5 7 5 o + Q 5 q G I 5 Z u j 5 L 2 T X G 7 j g q b j g q f j g 5 b j g r X j g q T j g 4 j j g q L j g 4 n j g 6 z j g r n j g I A s O H 0 m c X V v d D s s J n F 1 b 3 Q 7 U 2 V j d G l v b j E v M j A y N O W 5 t O W 6 p u a X p e e z u + e k v u S 8 m u e g l O S / r u W T o e W P l + W F p e S 6 i + a l r S D m j 5 D m o Y j l i 5 / p m 4 b o p o H p o I U v Q X V 0 b 1 J l b W 9 2 Z W R D b 2 x 1 b W 5 z M S 5 7 M + W 5 t O m W k + i k h + a V s O W 5 t O W 6 p u a O o e a K n u O B r u a h i O S 7 t u W Q j e e U s + i r i + + 8 m u K R o D I w M j P l u b T l u q b l r p / n u L 5 c b u + 8 i O m b h u W b o + O C s + O D v O O C u e O B r u O B v + + 8 i S w 5 f S Z x d W 9 0 O y w m c X V v d D t T Z W N 0 a W 9 u M S 8 y M D I 0 5 b m 0 5 b q m 5 p e l 5 7 O 7 5 6 S + 5 L y a 5 6 C U 5 L + u 5 Z O h 5 Y + X 5 Y W l 5 L q L 5 q W t I O a P k O a h i O W L n + m b h u i m g e m g h S 9 B d X R v U m V t b 3 Z l Z E N v b H V t b n M x L n s z 5 b m 0 6 Z a T 6 K S H 5 p W w 5 b m 0 5 b q m 5 o 6 h 5 o q e 4 4 G u 5 q G I 5 L u 2 5 Z C N 5 5 S z 6 K u L 7 7 y a 4 p G h M j A y M u W 5 t O W 6 p u W u n + e 4 v l x u 7 7 y I 6 Z u G 5 Z u j 4 4 K z 4 4 O 8 4 4 K 5 4 4 G u 4 4 G / 7 7 y J L D E w f S Z x d W 9 0 O y w m c X V v d D t T Z W N 0 a W 9 u M S 8 y M D I 0 5 b m 0 5 b q m 5 p e l 5 7 O 7 5 6 S + 5 L y a 5 6 C U 5 L + u 5 Z O h 5 Y + X 5 Y W l 5 L q L 5 q W t I O a P k O a h i O W L n + m b h u i m g e m g h S 9 B d X R v U m V t b 3 Z l Z E N v b H V t b n M x L n s z 5 b m 0 6 Z a T 6 K S H 5 p W w 5 b m 0 5 b q m 5 o 6 h 5 o q e 4 4 G u 5 q G I 5 L u 2 5 Z C N 5 5 S z 6 K u L 7 7 y a 4 p G h M j A y M e W 6 p u W u n + e 4 v l x u 7 7 y I 6 Z u G 5 Z u j 4 4 K z 4 4 O 8 4 4 K 5 4 4 G u 4 4 G / 7 7 y J L D E x f S Z x d W 9 0 O y w m c X V v d D t T Z W N 0 a W 9 u M S 8 y M D I 0 5 b m 0 5 b q m 5 p e l 5 7 O 7 5 6 S + 5 L y a 5 6 C U 5 L + u 5 Z O h 5 Y + X 5 Y W l 5 L q L 5 q W t I O a P k O a h i O W L n + m b h u i m g e m g h S 9 B d X R v U m V t b 3 Z l Z E N v b H V t b n M x L n v n o J T k v 6 7 n q K 7 l i K U s M T J 9 J n F 1 b 3 Q 7 L C Z x d W 9 0 O 1 N l Y 3 R p b 2 4 x L z I w M j T l u b T l u q b m l 6 X n s 7 v n p L 7 k v J r n o J T k v 6 7 l k 6 H l j 5 f l h a X k u o v m p a 0 g 5 o + Q 5 q G I 5 Y u f 6 Z u G 6 K a B 6 a C F L 0 F 1 d G 9 S Z W 1 v d m V k Q 2 9 s d W 1 u c z E u e + m A m u i o s + W Q j O i h j O i A h e W P i O O B r + e g l O S / r u e b o + e Q h u W T o e m F j e e 9 r u O B r u W P r + i D v e a A p z r p m 4 b l m 6 P j g r P j g 7 z j g r n j g a 7 j g b 8 s M T N 9 J n F 1 b 3 Q 7 L C Z x d W 9 0 O 1 N l Y 3 R p b 2 4 x L z I w M j T l u b T l u q b m l 6 X n s 7 v n p L 7 k v J r n o J T k v 6 7 l k 6 H l j 5 f l h a X k u o v m p a 0 g 5 o + Q 5 q G I 5 Y u f 6 Z u G 6 K a B 6 a C F L 0 F 1 d G 9 S Z W 1 v d m V k Q 2 9 s d W 1 u c z E u e + W P l + W F p e S 6 u u a V s C w x N H 0 m c X V v d D s s J n F 1 b 3 Q 7 U 2 V j d G l v b j E v M j A y N O W 5 t O W 6 p u a X p e e z u + e k v u S 8 m u e g l O S / r u W T o e W P l + W F p e S 6 i + a l r S D m j 5 D m o Y j l i 5 / p m 4 b o p o H p o I U v Q X V 0 b 1 J l b W 9 2 Z W R D b 2 x 1 b W 5 z M S 5 7 5 L i K 5 L i L 5 Y 2 K 5 p y f L D E 1 f S Z x d W 9 0 O y w m c X V v d D t T Z W N 0 a W 9 u M S 8 y M D I 0 5 b m 0 5 b q m 5 p e l 5 7 O 7 5 6 S + 5 L y a 5 6 C U 5 L + u 5 Z O h 5 Y + X 5 Y W l 5 L q L 5 q W t I O a P k O a h i O W L n + m b h u i m g e m g h S 9 B d X R v U m V t b 3 Z l Z E N v b H V t b n M x L n v m n a X m l 6 X m l 6 U s M T Z 9 J n F 1 b 3 Q 7 L C Z x d W 9 0 O 1 N l Y 3 R p b 2 4 x L z I w M j T l u b T l u q b m l 6 X n s 7 v n p L 7 k v J r n o J T k v 6 7 l k 6 H l j 5 f l h a X k u o v m p a 0 g 5 o + Q 5 q G I 5 Y u f 6 Z u G 6 K a B 6 a C F L 0 F 1 d G 9 S Z W 1 v d m V k Q 2 9 s d W 1 u c z E u e + a K g O i h k + e g l O S / r u e 1 g u S 6 h u a X p S w x N 3 0 m c X V v d D s s J n F 1 b 3 Q 7 U 2 V j d G l v b j E v M j A y N O W 5 t O W 6 p u a X p e e z u + e k v u S 8 m u e g l O S / r u W T o e W P l + W F p e S 6 i + a l r S D m j 5 D m o Y j l i 5 / p m 4 b o p o H p o I U v Q X V 0 b 1 J l b W 9 2 Z W R D b 2 x 1 b W 5 z M S 5 7 5 L i 7 5 6 C U 5 L + u 5 a 6 f 5 p a 9 5 a C 0 5 o m A 5 Z C N 5 6 e w L D E 4 f S Z x d W 9 0 O y w m c X V v d D t T Z W N 0 a W 9 u M S 8 y M D I 0 5 b m 0 5 b q m 5 p e l 5 7 O 7 5 6 S + 5 L y a 5 6 C U 5 L + u 5 Z O h 5 Y + X 5 Y W l 5 L q L 5 q W t I O a P k O a h i O W L n + m b h u i m g e m g h S 9 B d X R v U m V t b 3 Z l Z E N v b H V t b n M x L n v k u L v n o J T k v 6 7 l r p / m l r 3 l o L T m i Y D k v Y / m i Y A s M T l 9 J n F 1 b 3 Q 7 L C Z x d W 9 0 O 1 N l Y 3 R p b 2 4 x L z I w M j T l u b T l u q b m l 6 X n s 7 v n p L 7 k v J r n o J T k v 6 7 l k 6 H l j 5 f l h a X k u o v m p a 0 g 5 o + Q 5 q G I 5 Y u f 6 Z u G 6 K a B 6 a C F L 0 F 1 d G 9 S Z W 1 v d m V k Q 2 9 s d W 1 u c z E u e + W J r + e g l O S / r u W u n + a W v e W g t O a J g O W Q j e e n s F x u L D I w f S Z x d W 9 0 O y w m c X V v d D t T Z W N 0 a W 9 u M S 8 y M D I 0 5 b m 0 5 b q m 5 p e l 5 7 O 7 5 6 S + 5 L y a 5 6 C U 5 L + u 5 Z O h 5 Y + X 5 Y W l 5 L q L 5 q W t I O a P k O a h i O W L n + m b h u i m g e m g h S 9 B d X R v U m V t b 3 Z l Z E N v b H V t b n M x L n v l i a / n o J T k v 6 7 l r p / m l r 3 l o L T m i Y D k v Y / m i Y B c b i w y M X 0 m c X V v d D s s J n F 1 b 3 Q 7 U 2 V j d G l v b j E v M j A y N O W 5 t O W 6 p u a X p e e z u + e k v u S 8 m u e g l O S / r u W T o e W P l + W F p e S 6 i + a l r S D m j 5 D m o Y j l i 5 / p m 4 b o p o H p o I U v Q X V 0 b 1 J l b W 9 2 Z W R D b 2 x 1 b W 5 z M S 5 7 5 p y s 5 6 C U 5 L + u 5 a 6 f 5 p a 9 4 4 G u 6 I O M 5 p m v X G 7 n j 7 7 l n L D m l 6 X n s 7 v n p L 7 k v J r j g a 7 n j 7 7 n i r Z c b u W V j + m h j O e t i e + 8 i O e P v u W c s O O D u + a X p e e z u + e k v u S 8 m u O B r u W V j + m h j O i n o + a x u u e t i e + 8 i S w y M n 0 m c X V v d D s s J n F 1 b 3 Q 7 U 2 V j d G l v b j E v M j A y N O W 5 t O W 6 p u a X p e e z u + e k v u S 8 m u e g l O S / r u W T o e W P l + W F p e S 6 i + a l r S D m j 5 D m o Y j l i 5 / p m 4 b o p o H p o I U v Q X V 0 b 1 J l b W 9 2 Z W R D b 2 x 1 b W 5 z M S 5 7 5 p y s 5 6 C U 5 L + u 5 a 6 f 5 p a 9 4 4 G u 5 o S P 5 7 6 p X G 7 n j 7 7 l n L D m l 6 X n s 7 v n p L 7 k v J r j g b j j g a 7 o o 6 j n m 4 r l i r n m n p w s M j N 9 J n F 1 b 3 Q 7 L C Z x d W 9 0 O 1 N l Y 3 R p b 2 4 x L z I w M j T l u b T l u q b m l 6 X n s 7 v n p L 7 k v J r n o J T k v 6 7 l k 6 H l j 5 f l h a X k u o v m p a 0 g 5 o + Q 5 q G I 5 Y u f 6 Z u G 6 K a B 6 a C F L 0 F 1 d G 9 S Z W 1 v d m V k Q 2 9 s d W 1 u c z E u e + a D s + W u m u O B m e O C i + W v v u i x o e W b v V x u 4 4 K / 4 4 O 8 4 4 K y 4 4 O D 4 4 O I 5 b G k L 1 x u 5 b + c 5 Y u f 6 I C F 6 K a L 6 L 6 8 L D I 0 f S Z x d W 9 0 O y w m c X V v d D t T Z W N 0 a W 9 u M S 8 y M D I 0 5 b m 0 5 b q m 5 p e l 5 7 O 7 5 6 S + 5 L y a 5 6 C U 5 L + u 5 Z O h 5 Y + X 5 Y W l 5 L q L 5 q W t I O a P k O a h i O W L n + m b h u i m g e m g h S 9 B d X R v U m V t b 3 Z l Z E N v b H V t b n M x L n v n o J T k v 6 7 n m 6 7 m q J k s M j V 9 J n F 1 b 3 Q 7 L C Z x d W 9 0 O 1 N l Y 3 R p b 2 4 x L z I w M j T l u b T l u q b m l 6 X n s 7 v n p L 7 k v J r n o J T k v 6 7 l k 6 H l j 5 f l h a X k u o v m p a 0 g 5 o + Q 5 q G I 5 Y u f 6 Z u G 6 K a B 6 a C F L 0 F 1 d G 9 S Z W 1 v d m V k Q 2 9 s d W 1 u c z E u e + a c n + W + h e O B l e O C j O O C i + a I k O a e n O + 8 i O e / k u W + l + O B m e O C i + a K g O i h k + + 8 i S w y N n 0 m c X V v d D s s J n F 1 b 3 Q 7 U 2 V j d G l v b j E v M j A y N O W 5 t O W 6 p u a X p e e z u + e k v u S 8 m u e g l O S / r u W T o e W P l + W F p e S 6 i + a l r S D m j 5 D m o Y j l i 5 / p m 4 b o p o H p o I U v Q X V 0 b 1 J l b W 9 2 Z W R D b 2 x 1 b W 5 z M S 5 7 5 6 C U 5 L + u 6 K i I 5 5 S 7 7 7 y I 5 Y a F 5 a 6 5 7 7 y J L D I 3 f S Z x d W 9 0 O y w m c X V v d D t T Z W N 0 a W 9 u M S 8 y M D I 0 5 b m 0 5 b q m 5 p e l 5 7 O 7 5 6 S + 5 L y a 5 6 C U 5 L + u 5 Z O h 5 Y + X 5 Y W l 5 L q L 5 q W t I O a P k O a h i O W L n + m b h u i m g e m g h S 9 B d X R v U m V t b 3 Z l Z E N v b H V t b n M x L n v n o J T k v 6 7 l k 6 H l v 4 X o p o H o s 4 f m o L w s M j h 9 J n F 1 b 3 Q 7 L C Z x d W 9 0 O 1 N l Y 3 R p b 2 4 x L z I w M j T l u b T l u q b m l 6 X n s 7 v n p L 7 k v J r n o J T k v 6 7 l k 6 H l j 5 f l h a X k u o v m p a 0 g 5 o + Q 5 q G I 5 Y u f 6 Z u G 6 K a B 6 a C F L 0 F 1 d G 9 S Z W 1 v d m V k Q 2 9 s d W 1 u c z E u e + e g l O S / r u W T o e O B q + W / h e i m g e O B q u W u n + W L m e e 1 j O m o k + W 5 t O a V s C w y O X 0 m c X V v d D s s J n F 1 b 3 Q 7 U 2 V j d G l v b j E v M j A y N O W 5 t O W 6 p u a X p e e z u + e k v u S 8 m u e g l O S / r u W T o e W P l + W F p e S 6 i + a l r S D m j 5 D m o Y j l i 5 / p m 4 b o p o H p o I U v Q X V 0 b 1 J l b W 9 2 Z W R D b 2 x 1 b W 5 z M S 5 7 5 p e l 5 p y s 6 K q e 6 I O 9 5 Y q b 7 7 y I 6 Y G 4 5 o q e 7 7 y J X G 7 i g L v m l 6 X m n K z o q p 7 o g 7 3 l i p v o q a b p q J P o q o 3 l r p r j g a 7 n m 6 7 l r o n l j 4 L n h a c s M z B 9 J n F 1 b 3 Q 7 L C Z x d W 9 0 O 1 N l Y 3 R p b 2 4 x L z I w M j T l u b T l u q b m l 6 X n s 7 v n p L 7 k v J r n o J T k v 6 7 l k 6 H l j 5 f l h a X k u o v m p a 0 g 5 o + Q 5 q G I 5 Y u f 6 Z u G 6 K a B 6 a C F L 0 F 1 d G 9 S Z W 1 v d m V k Q 2 9 s d W 1 u c z E u e + i L s e i q n u i D v e W K m + + 8 i O m B u O a K n u + 8 i S w z M X 0 m c X V v d D s s J n F 1 b 3 Q 7 U 2 V j d G l v b j E v M j A y N O W 5 t O W 6 p u a X p e e z u + e k v u S 8 m u e g l O S / r u W T o e W P l + W F p e S 6 i + a l r S D m j 5 D m o Y j l i 5 / p m 4 b o p o H p o I U v Q X V 0 b 1 J l b W 9 2 Z W R D b 2 x 1 b W 5 z M S 5 7 5 6 C U 5 L + u 5 p e l 5 6 i L 5 q G I X G 4 s M z J 9 J n F 1 b 3 Q 7 L C Z x d W 9 0 O 1 N l Y 3 R p b 2 4 x L z I w M j T l u b T l u q b m l 6 X n s 7 v n p L 7 k v J r n o J T k v 6 7 l k 6 H l j 5 f l h a X k u o v m p a 0 g 5 o + Q 5 q G I 5 Y u f 6 Z u G 6 K a B 6 a C F L 0 F 1 d G 9 S Z W 1 v d m V k Q 2 9 s d W 1 u c z E u e + a L h e W 9 k + i A h e W Q j e + 8 i O a X p e + 8 i e O A g C w z M 3 0 m c X V v d D s s J n F 1 b 3 Q 7 U 2 V j d G l v b j E v M j A y N O W 5 t O W 6 p u a X p e e z u + e k v u S 8 m u e g l O S / r u W T o e W P l + W F p e S 6 i + a l r S D m j 5 D m o Y j l i 5 / p m 4 b o p o H p o I U v Q X V 0 b 1 J l b W 9 2 Z W R D b 2 x 1 b W 5 z M S 5 7 5 o u F 5 b 2 T 6 I C F 5 Z C N 7 7 y I 6 I u x 7 7 y J 4 4 C A L D M 0 f S Z x d W 9 0 O y w m c X V v d D t T Z W N 0 a W 9 u M S 8 y M D I 0 5 b m 0 5 b q m 5 p e l 5 7 O 7 5 6 S + 5 L y a 5 6 C U 5 L + u 5 Z O h 5 Y + X 5 Y W l 5 L q L 5 q W t I O a P k O a h i O W L n + m b h u i m g e m g h S 9 B d X R v U m V t b 3 Z l Z E N v b H V t b n M x L n v p g K P n t a H l h Y j j g 6 H j g 7 z j g 6 v j g q L j g 4 n j g 6 z j g r k s M z V 9 J n F 1 b 3 Q 7 L C Z x d W 9 0 O 1 N l Y 3 R p b 2 4 x L z I w M j T l u b T l u q b m l 6 X n s 7 v n p L 7 k v J r n o J T k v 6 7 l k 6 H l j 5 f l h a X k u o v m p a 0 g 5 o + Q 5 q G I 5 Y u f 6 Z u G 6 K a B 6 a C F L 0 F 1 d G 9 S Z W 1 v d m V k Q 2 9 s d W 1 u c z E u e + W C m e i A g + a s h C w z N n 0 m c X V v d D s s J n F 1 b 3 Q 7 U 2 V j d G l v b j E v M j A y N O W 5 t O W 6 p u a X p e e z u + e k v u S 8 m u e g l O S / r u W T o e W P l + W F p e S 6 i + a l r S D m j 5 D m o Y j l i 5 / p m 4 b o p o H p o I U v Q X V 0 b 1 J l b W 9 2 Z W R D b 2 x 1 b W 5 z M S 5 7 5 o m A 5 6 6 h 4 4 K 7 4 4 O z 4 4 K / 4 4 O 8 L D M 3 f S Z x d W 9 0 O y w m c X V v d D t T Z W N 0 a W 9 u M S 8 y M D I 0 5 b m 0 5 b q m 5 p e l 5 7 O 7 5 6 S + 5 L y a 5 6 C U 5 L + u 5 Z O h 5 Y + X 5 Y W l 5 L q L 5 q W t I O a P k O a h i O W L n + m b h u i m g e m g h S 9 B d X R v U m V t b 3 Z l Z E N v b H V t b n M x L n v n o J T k v 6 7 l r p / m l r 3 m q Z / p l q L j g q b j g q f j g 5 b j g r X j g q T j g 4 j j g q L j g 4 n j g 6 z j g r k s M z h 9 J n F 1 b 3 Q 7 X S w m c X V v d D t D b 2 x 1 b W 5 D b 3 V u d C Z x d W 9 0 O z o z O S w m c X V v d D t L Z X l D b 2 x 1 b W 5 O Y W 1 l c y Z x d W 9 0 O z p b X S w m c X V v d D t D b 2 x 1 b W 5 J Z G V u d G l 0 a W V z J n F 1 b 3 Q 7 O l s m c X V v d D t T Z W N 0 a W 9 u M S 8 y M D I 0 5 b m 0 5 b q m 5 p e l 5 7 O 7 5 6 S + 5 L y a 5 6 C U 5 L + u 5 Z O h 5 Y + X 5 Y W l 5 L q L 5 q W t I O a P k O a h i O W L n + m b h u i m g e m g h S 9 B d X R v U m V t b 3 Z l Z E N v b H V t b n M x L n t T b 3 V y Y 2 U u T m F t Z S w w f S Z x d W 9 0 O y w m c X V v d D t T Z W N 0 a W 9 u M S 8 y M D I 0 5 b m 0 5 b q m 5 p e l 5 7 O 7 5 6 S + 5 L y a 5 6 C U 5 L + u 5 Z O h 5 Y + X 5 Y W l 5 L q L 5 q W t I O a P k O a h i O W L n + m b h u i m g e m g h S 9 B d X R v U m V t b 3 Z l Z E N v b H V t b n M x L n t D b 2 x 1 b W 4 0 L D F 9 J n F 1 b 3 Q 7 L C Z x d W 9 0 O 1 N l Y 3 R p b 2 4 x L z I w M j T l u b T l u q b m l 6 X n s 7 v n p L 7 k v J r n o J T k v 6 7 l k 6 H l j 5 f l h a X k u o v m p a 0 g 5 o + Q 5 q G I 5 Y u f 6 Z u G 6 K a B 6 a C F L 0 F 1 d G 9 S Z W 1 v d m V k Q 2 9 s d W 1 u c z E u e + e g l O S / r u e n k e e b r u + 8 i O a X p e + 8 i S w y f S Z x d W 9 0 O y w m c X V v d D t T Z W N 0 a W 9 u M S 8 y M D I 0 5 b m 0 5 b q m 5 p e l 5 7 O 7 5 6 S + 5 L y a 5 6 C U 5 L + u 5 Z O h 5 Y + X 5 Y W l 5 L q L 5 q W t I O a P k O a h i O W L n + m b h u i m g e m g h S 9 B d X R v U m V t b 3 Z l Z E N v b H V t b n M x L n v n o J T k v 6 7 n p 5 H n m 6 7 v v I j o i 7 H v v I k s M 3 0 m c X V v d D s s J n F 1 b 3 Q 7 U 2 V j d G l v b j E v M j A y N O W 5 t O W 6 p u a X p e e z u + e k v u S 8 m u e g l O S / r u W T o e W P l + W F p e S 6 i + a l r S D m j 5 D m o Y j l i 5 / p m 4 b o p o H p o I U v Q X V 0 b 1 J l b W 9 2 Z W R D b 2 x 1 b W 5 z M S 5 7 5 o + Q 5 q G I 5 Z u j 5 L 2 T 7 7 y I 5 p e l 7 7 y J L D R 9 J n F 1 b 3 Q 7 L C Z x d W 9 0 O 1 N l Y 3 R p b 2 4 x L z I w M j T l u b T l u q b m l 6 X n s 7 v n p L 7 k v J r n o J T k v 6 7 l k 6 H l j 5 f l h a X k u o v m p a 0 g 5 o + Q 5 q G I 5 Y u f 6 Z u G 6 K a B 6 a C F L 0 F 1 d G 9 S Z W 1 v d m V k Q 2 9 s d W 1 u c z E u e + a P k O a h i O W b o + S 9 k + + 8 i O i L s e + 8 i S w 1 f S Z x d W 9 0 O y w m c X V v d D t T Z W N 0 a W 9 u M S 8 y M D I 0 5 b m 0 5 b q m 5 p e l 5 7 O 7 5 6 S + 5 L y a 5 6 C U 5 L + u 5 Z O h 5 Y + X 5 Y W l 5 L q L 5 q W t I O a P k O a h i O W L n + m b h u i m g e m g h S 9 B d X R v U m V t b 3 Z l Z E N v b H V t b n M x L n v n o J T k v 6 7 l r p / m l r 3 m q Z / p l q L v v I j m l 6 X v v I k s N n 0 m c X V v d D s s J n F 1 b 3 Q 7 U 2 V j d G l v b j E v M j A y N O W 5 t O W 6 p u a X p e e z u + e k v u S 8 m u e g l O S / r u W T o e W P l + W F p e S 6 i + a l r S D m j 5 D m o Y j l i 5 / p m 4 b o p o H p o I U v Q X V 0 b 1 J l b W 9 2 Z W R D b 2 x 1 b W 5 z M S 5 7 5 6 C U 5 L + u 5 a 6 f 5 p a 9 5 q m f 6 Z a i 7 7 y I 6 I u x 7 7 y J L D d 9 J n F 1 b 3 Q 7 L C Z x d W 9 0 O 1 N l Y 3 R p b 2 4 x L z I w M j T l u b T l u q b m l 6 X n s 7 v n p L 7 k v J r n o J T k v 6 7 l k 6 H l j 5 f l h a X k u o v m p a 0 g 5 o + Q 5 q G I 5 Y u f 6 Z u G 6 K a B 6 a C F L 0 F 1 d G 9 S Z W 1 v d m V k Q 2 9 s d W 1 u c z E u e + a P k O a h i O W b o + S 9 k 1 x u 4 4 K m 4 4 K n 4 4 O W 4 4 K 1 4 4 K k 4 4 O I 4 4 K i 4 4 O J 4 4 O s 4 4 K 5 4 4 C A L D h 9 J n F 1 b 3 Q 7 L C Z x d W 9 0 O 1 N l Y 3 R p b 2 4 x L z I w M j T l u b T l u q b m l 6 X n s 7 v n p L 7 k v J r n o J T k v 6 7 l k 6 H l j 5 f l h a X k u o v m p a 0 g 5 o + Q 5 q G I 5 Y u f 6 Z u G 6 K a B 6 a C F L 0 F 1 d G 9 S Z W 1 v d m V k Q 2 9 s d W 1 u c z E u e z P l u b T p l p P o p I f m l b D l u b T l u q b m j q H m i p 7 j g a 7 m o Y j k u 7 b l k I 3 n l L P o q 4 v v v J r i k a A y M D I z 5 b m 0 5 b q m 5 a 6 f 5 7 i + X G 7 v v I j p m 4 b l m 6 P j g r P j g 7 z j g r n j g a 7 j g b / v v I k s O X 0 m c X V v d D s s J n F 1 b 3 Q 7 U 2 V j d G l v b j E v M j A y N O W 5 t O W 6 p u a X p e e z u + e k v u S 8 m u e g l O S / r u W T o e W P l + W F p e S 6 i + a l r S D m j 5 D m o Y j l i 5 / p m 4 b o p o H p o I U v Q X V 0 b 1 J l b W 9 2 Z W R D b 2 x 1 b W 5 z M S 5 7 M + W 5 t O m W k + i k h + a V s O W 5 t O W 6 p u a O o e a K n u O B r u a h i O S 7 t u W Q j e e U s + i r i + + 8 m u K R o T I w M j L l u b T l u q b l r p / n u L 5 c b u + 8 i O m b h u W b o + O C s + O D v O O C u e O B r u O B v + + 8 i S w x M H 0 m c X V v d D s s J n F 1 b 3 Q 7 U 2 V j d G l v b j E v M j A y N O W 5 t O W 6 p u a X p e e z u + e k v u S 8 m u e g l O S / r u W T o e W P l + W F p e S 6 i + a l r S D m j 5 D m o Y j l i 5 / p m 4 b o p o H p o I U v Q X V 0 b 1 J l b W 9 2 Z W R D b 2 x 1 b W 5 z M S 5 7 M + W 5 t O m W k + i k h + a V s O W 5 t O W 6 p u a O o e a K n u O B r u a h i O S 7 t u W Q j e e U s + i r i + + 8 m u K R o T I w M j H l u q b l r p / n u L 5 c b u + 8 i O m b h u W b o + O C s + O D v O O C u e O B r u O B v + + 8 i S w x M X 0 m c X V v d D s s J n F 1 b 3 Q 7 U 2 V j d G l v b j E v M j A y N O W 5 t O W 6 p u a X p e e z u + e k v u S 8 m u e g l O S / r u W T o e W P l + W F p e S 6 i + a l r S D m j 5 D m o Y j l i 5 / p m 4 b o p o H p o I U v Q X V 0 b 1 J l b W 9 2 Z W R D b 2 x 1 b W 5 z M S 5 7 5 6 C U 5 L + u 5 6 i u 5 Y i l L D E y f S Z x d W 9 0 O y w m c X V v d D t T Z W N 0 a W 9 u M S 8 y M D I 0 5 b m 0 5 b q m 5 p e l 5 7 O 7 5 6 S + 5 L y a 5 6 C U 5 L + u 5 Z O h 5 Y + X 5 Y W l 5 L q L 5 q W t I O a P k O a h i O W L n + m b h u i m g e m g h S 9 B d X R v U m V t b 3 Z l Z E N v b H V t b n M x L n v p g J r o q L P l k I z o o Y z o g I X l j 4 j j g a / n o J T k v 6 7 n m 6 P n k I b l k 6 H p h Y 3 n v a 7 j g a 7 l j 6 / o g 7 3 m g K c 6 6 Z u G 5 Z u j 4 4 K z 4 4 O 8 4 4 K 5 4 4 G u 4 4 G / L D E z f S Z x d W 9 0 O y w m c X V v d D t T Z W N 0 a W 9 u M S 8 y M D I 0 5 b m 0 5 b q m 5 p e l 5 7 O 7 5 6 S + 5 L y a 5 6 C U 5 L + u 5 Z O h 5 Y + X 5 Y W l 5 L q L 5 q W t I O a P k O a h i O W L n + m b h u i m g e m g h S 9 B d X R v U m V t b 3 Z l Z E N v b H V t b n M x L n v l j 5 f l h a X k u r r m l b A s M T R 9 J n F 1 b 3 Q 7 L C Z x d W 9 0 O 1 N l Y 3 R p b 2 4 x L z I w M j T l u b T l u q b m l 6 X n s 7 v n p L 7 k v J r n o J T k v 6 7 l k 6 H l j 5 f l h a X k u o v m p a 0 g 5 o + Q 5 q G I 5 Y u f 6 Z u G 6 K a B 6 a C F L 0 F 1 d G 9 S Z W 1 v d m V k Q 2 9 s d W 1 u c z E u e + S 4 i u S 4 i + W N i u a c n y w x N X 0 m c X V v d D s s J n F 1 b 3 Q 7 U 2 V j d G l v b j E v M j A y N O W 5 t O W 6 p u a X p e e z u + e k v u S 8 m u e g l O S / r u W T o e W P l + W F p e S 6 i + a l r S D m j 5 D m o Y j l i 5 / p m 4 b o p o H p o I U v Q X V 0 b 1 J l b W 9 2 Z W R D b 2 x 1 b W 5 z M S 5 7 5 p 2 l 5 p e l 5 p e l L D E 2 f S Z x d W 9 0 O y w m c X V v d D t T Z W N 0 a W 9 u M S 8 y M D I 0 5 b m 0 5 b q m 5 p e l 5 7 O 7 5 6 S + 5 L y a 5 6 C U 5 L + u 5 Z O h 5 Y + X 5 Y W l 5 L q L 5 q W t I O a P k O a h i O W L n + m b h u i m g e m g h S 9 B d X R v U m V t b 3 Z l Z E N v b H V t b n M x L n v m i o D o o Z P n o J T k v 6 7 n t Y L k u o b m l 6 U s M T d 9 J n F 1 b 3 Q 7 L C Z x d W 9 0 O 1 N l Y 3 R p b 2 4 x L z I w M j T l u b T l u q b m l 6 X n s 7 v n p L 7 k v J r n o J T k v 6 7 l k 6 H l j 5 f l h a X k u o v m p a 0 g 5 o + Q 5 q G I 5 Y u f 6 Z u G 6 K a B 6 a C F L 0 F 1 d G 9 S Z W 1 v d m V k Q 2 9 s d W 1 u c z E u e + S 4 u + e g l O S / r u W u n + a W v e W g t O a J g O W Q j e e n s C w x O H 0 m c X V v d D s s J n F 1 b 3 Q 7 U 2 V j d G l v b j E v M j A y N O W 5 t O W 6 p u a X p e e z u + e k v u S 8 m u e g l O S / r u W T o e W P l + W F p e S 6 i + a l r S D m j 5 D m o Y j l i 5 / p m 4 b o p o H p o I U v Q X V 0 b 1 J l b W 9 2 Z W R D b 2 x 1 b W 5 z M S 5 7 5 L i 7 5 6 C U 5 L + u 5 a 6 f 5 p a 9 5 a C 0 5 o m A 5 L 2 P 5 o m A L D E 5 f S Z x d W 9 0 O y w m c X V v d D t T Z W N 0 a W 9 u M S 8 y M D I 0 5 b m 0 5 b q m 5 p e l 5 7 O 7 5 6 S + 5 L y a 5 6 C U 5 L + u 5 Z O h 5 Y + X 5 Y W l 5 L q L 5 q W t I O a P k O a h i O W L n + m b h u i m g e m g h S 9 B d X R v U m V t b 3 Z l Z E N v b H V t b n M x L n v l i a / n o J T k v 6 7 l r p / m l r 3 l o L T m i Y D l k I 3 n p 7 B c b i w y M H 0 m c X V v d D s s J n F 1 b 3 Q 7 U 2 V j d G l v b j E v M j A y N O W 5 t O W 6 p u a X p e e z u + e k v u S 8 m u e g l O S / r u W T o e W P l + W F p e S 6 i + a l r S D m j 5 D m o Y j l i 5 / p m 4 b o p o H p o I U v Q X V 0 b 1 J l b W 9 2 Z W R D b 2 x 1 b W 5 z M S 5 7 5 Y m v 5 6 C U 5 L + u 5 a 6 f 5 p a 9 5 a C 0 5 o m A 5 L 2 P 5 o m A X G 4 s M j F 9 J n F 1 b 3 Q 7 L C Z x d W 9 0 O 1 N l Y 3 R p b 2 4 x L z I w M j T l u b T l u q b m l 6 X n s 7 v n p L 7 k v J r n o J T k v 6 7 l k 6 H l j 5 f l h a X k u o v m p a 0 g 5 o + Q 5 q G I 5 Y u f 6 Z u G 6 K a B 6 a C F L 0 F 1 d G 9 S Z W 1 v d m V k Q 2 9 s d W 1 u c z E u e + a c r O e g l O S / r u W u n + a W v e O B r u i D j O a Z r 1 x u 5 4 + + 5 Z y w 5 p e l 5 7 O 7 5 6 S + 5 L y a 4 4 G u 5 4 + + 5 4 q 2 X G 7 l l Y / p o Y z n r Y n v v I j n j 7 7 l n L D j g 7 v m l 6 X n s 7 v n p L 7 k v J r j g a 7 l l Y / p o Y z o p 6 P m s b r n r Y n v v I k s M j J 9 J n F 1 b 3 Q 7 L C Z x d W 9 0 O 1 N l Y 3 R p b 2 4 x L z I w M j T l u b T l u q b m l 6 X n s 7 v n p L 7 k v J r n o J T k v 6 7 l k 6 H l j 5 f l h a X k u o v m p a 0 g 5 o + Q 5 q G I 5 Y u f 6 Z u G 6 K a B 6 a C F L 0 F 1 d G 9 S Z W 1 v d m V k Q 2 9 s d W 1 u c z E u e + a c r O e g l O S / r u W u n + a W v e O B r u a E j + e + q V x u 5 4 + + 5 Z y w 5 p e l 5 7 O 7 5 6 S + 5 L y a 4 4 G 4 4 4 G u 6 K O o 5 5 u K 5 Y q 5 5 p 6 c L D I z f S Z x d W 9 0 O y w m c X V v d D t T Z W N 0 a W 9 u M S 8 y M D I 0 5 b m 0 5 b q m 5 p e l 5 7 O 7 5 6 S + 5 L y a 5 6 C U 5 L + u 5 Z O h 5 Y + X 5 Y W l 5 L q L 5 q W t I O a P k O a h i O W L n + m b h u i m g e m g h S 9 B d X R v U m V t b 3 Z l Z E N v b H V t b n M x L n v m g 7 P l r p r j g Z n j g o v l r 7 7 o s a H l m 7 1 c b u O C v + O D v O O C s u O D g + O D i O W x p C 9 c b u W / n O W L n + i A h e i m i + i + v C w y N H 0 m c X V v d D s s J n F 1 b 3 Q 7 U 2 V j d G l v b j E v M j A y N O W 5 t O W 6 p u a X p e e z u + e k v u S 8 m u e g l O S / r u W T o e W P l + W F p e S 6 i + a l r S D m j 5 D m o Y j l i 5 / p m 4 b o p o H p o I U v Q X V 0 b 1 J l b W 9 2 Z W R D b 2 x 1 b W 5 z M S 5 7 5 6 C U 5 L + u 5 5 u u 5 q i Z L D I 1 f S Z x d W 9 0 O y w m c X V v d D t T Z W N 0 a W 9 u M S 8 y M D I 0 5 b m 0 5 b q m 5 p e l 5 7 O 7 5 6 S + 5 L y a 5 6 C U 5 L + u 5 Z O h 5 Y + X 5 Y W l 5 L q L 5 q W t I O a P k O a h i O W L n + m b h u i m g e m g h S 9 B d X R v U m V t b 3 Z l Z E N v b H V t b n M x L n v m n J / l v o X j g Z X j g o z j g o v m i J D m n p z v v I j n v 5 L l v p f j g Z n j g o v m i o D o o Z P v v I k s M j Z 9 J n F 1 b 3 Q 7 L C Z x d W 9 0 O 1 N l Y 3 R p b 2 4 x L z I w M j T l u b T l u q b m l 6 X n s 7 v n p L 7 k v J r n o J T k v 6 7 l k 6 H l j 5 f l h a X k u o v m p a 0 g 5 o + Q 5 q G I 5 Y u f 6 Z u G 6 K a B 6 a C F L 0 F 1 d G 9 S Z W 1 v d m V k Q 2 9 s d W 1 u c z E u e + e g l O S / r u i o i O e U u + + 8 i O W G h e W u u e + 8 i S w y N 3 0 m c X V v d D s s J n F 1 b 3 Q 7 U 2 V j d G l v b j E v M j A y N O W 5 t O W 6 p u a X p e e z u + e k v u S 8 m u e g l O S / r u W T o e W P l + W F p e S 6 i + a l r S D m j 5 D m o Y j l i 5 / p m 4 b o p o H p o I U v Q X V 0 b 1 J l b W 9 2 Z W R D b 2 x 1 b W 5 z M S 5 7 5 6 C U 5 L + u 5 Z O h 5 b + F 6 K a B 6 L O H 5 q C 8 L D I 4 f S Z x d W 9 0 O y w m c X V v d D t T Z W N 0 a W 9 u M S 8 y M D I 0 5 b m 0 5 b q m 5 p e l 5 7 O 7 5 6 S + 5 L y a 5 6 C U 5 L + u 5 Z O h 5 Y + X 5 Y W l 5 L q L 5 q W t I O a P k O a h i O W L n + m b h u i m g e m g h S 9 B d X R v U m V t b 3 Z l Z E N v b H V t b n M x L n v n o J T k v 6 7 l k 6 H j g a v l v 4 X o p o H j g a r l r p / l i 5 n n t Y z p q J P l u b T m l b A s M j l 9 J n F 1 b 3 Q 7 L C Z x d W 9 0 O 1 N l Y 3 R p b 2 4 x L z I w M j T l u b T l u q b m l 6 X n s 7 v n p L 7 k v J r n o J T k v 6 7 l k 6 H l j 5 f l h a X k u o v m p a 0 g 5 o + Q 5 q G I 5 Y u f 6 Z u G 6 K a B 6 a C F L 0 F 1 d G 9 S Z W 1 v d m V k Q 2 9 s d W 1 u c z E u e + a X p e a c r O i q n u i D v e W K m + + 8 i O m B u O a K n u + 8 i V x u 4 o C 7 5 p e l 5 p y s 6 K q e 6 I O 9 5 Y q b 6 K m m 6 a i T 6 K q N 5 a 6 a 4 4 G u 5 5 u u 5 a 6 J 5 Y + C 5 4 W n L D M w f S Z x d W 9 0 O y w m c X V v d D t T Z W N 0 a W 9 u M S 8 y M D I 0 5 b m 0 5 b q m 5 p e l 5 7 O 7 5 6 S + 5 L y a 5 6 C U 5 L + u 5 Z O h 5 Y + X 5 Y W l 5 L q L 5 q W t I O a P k O a h i O W L n + m b h u i m g e m g h S 9 B d X R v U m V t b 3 Z l Z E N v b H V t b n M x L n v o i 7 H o q p 7 o g 7 3 l i p v v v I j p g b j m i p 7 v v I k s M z F 9 J n F 1 b 3 Q 7 L C Z x d W 9 0 O 1 N l Y 3 R p b 2 4 x L z I w M j T l u b T l u q b m l 6 X n s 7 v n p L 7 k v J r n o J T k v 6 7 l k 6 H l j 5 f l h a X k u o v m p a 0 g 5 o + Q 5 q G I 5 Y u f 6 Z u G 6 K a B 6 a C F L 0 F 1 d G 9 S Z W 1 v d m V k Q 2 9 s d W 1 u c z E u e + e g l O S / r u a X p e e o i + a h i F x u L D M y f S Z x d W 9 0 O y w m c X V v d D t T Z W N 0 a W 9 u M S 8 y M D I 0 5 b m 0 5 b q m 5 p e l 5 7 O 7 5 6 S + 5 L y a 5 6 C U 5 L + u 5 Z O h 5 Y + X 5 Y W l 5 L q L 5 q W t I O a P k O a h i O W L n + m b h u i m g e m g h S 9 B d X R v U m V t b 3 Z l Z E N v b H V t b n M x L n v m i 4 X l v Z P o g I X l k I 3 v v I j m l 6 X v v I n j g I A s M z N 9 J n F 1 b 3 Q 7 L C Z x d W 9 0 O 1 N l Y 3 R p b 2 4 x L z I w M j T l u b T l u q b m l 6 X n s 7 v n p L 7 k v J r n o J T k v 6 7 l k 6 H l j 5 f l h a X k u o v m p a 0 g 5 o + Q 5 q G I 5 Y u f 6 Z u G 6 K a B 6 a C F L 0 F 1 d G 9 S Z W 1 v d m V k Q 2 9 s d W 1 u c z E u e + a L h e W 9 k + i A h e W Q j e + 8 i O i L s e + 8 i e O A g C w z N H 0 m c X V v d D s s J n F 1 b 3 Q 7 U 2 V j d G l v b j E v M j A y N O W 5 t O W 6 p u a X p e e z u + e k v u S 8 m u e g l O S / r u W T o e W P l + W F p e S 6 i + a l r S D m j 5 D m o Y j l i 5 / p m 4 b o p o H p o I U v Q X V 0 b 1 J l b W 9 2 Z W R D b 2 x 1 b W 5 z M S 5 7 6 Y C j 5 7 W h 5 Y W I 4 4 O h 4 4 O 8 4 4 O r 4 4 K i 4 4 O J 4 4 O s 4 4 K 5 L D M 1 f S Z x d W 9 0 O y w m c X V v d D t T Z W N 0 a W 9 u M S 8 y M D I 0 5 b m 0 5 b q m 5 p e l 5 7 O 7 5 6 S + 5 L y a 5 6 C U 5 L + u 5 Z O h 5 Y + X 5 Y W l 5 L q L 5 q W t I O a P k O a h i O W L n + m b h u i m g e m g h S 9 B d X R v U m V t b 3 Z l Z E N v b H V t b n M x L n v l g p n o g I P m r I Q s M z Z 9 J n F 1 b 3 Q 7 L C Z x d W 9 0 O 1 N l Y 3 R p b 2 4 x L z I w M j T l u b T l u q b m l 6 X n s 7 v n p L 7 k v J r n o J T k v 6 7 l k 6 H l j 5 f l h a X k u o v m p a 0 g 5 o + Q 5 q G I 5 Y u f 6 Z u G 6 K a B 6 a C F L 0 F 1 d G 9 S Z W 1 v d m V k Q 2 9 s d W 1 u c z E u e + a J g O e u o e O C u + O D s + O C v + O D v C w z N 3 0 m c X V v d D s s J n F 1 b 3 Q 7 U 2 V j d G l v b j E v M j A y N O W 5 t O W 6 p u a X p e e z u + e k v u S 8 m u e g l O S / r u W T o e W P l + W F p e S 6 i + a l r S D m j 5 D m o Y j l i 5 / p m 4 b o p o H p o I U v Q X V 0 b 1 J l b W 9 2 Z W R D b 2 x 1 b W 5 z M S 5 7 5 6 C U 5 L + u 5 a 6 f 5 p a 9 5 q m f 6 Z a i 4 4 K m 4 4 K n 4 4 O W 4 4 K 1 4 4 K k 4 4 O I 4 4 K i 4 4 O J 4 4 O s 4 4 K 5 L D M 4 f S Z x d W 9 0 O 1 0 s J n F 1 b 3 Q 7 U m V s Y X R p b 2 5 z a G l w S W 5 m b y Z x d W 9 0 O z p b X X 0 i I C 8 + P E V u d H J 5 I F R 5 c G U 9 I k 5 h d m l n Y X R p b 2 5 T d G V w T m F t Z S I g V m F s d W U 9 I n P j g 4 r j g 5 P j g r L j g 7 z j g r f j g 6 f j g 7 M i I C 8 + P C 9 T d G F i b G V F b n R y a W V z 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M l O D I l Q k Q l R T M l O D M l Q k M l R T M l O D I l Q j k 8 L 0 l 0 Z W 1 Q Y X R o P j w v S X R l b U x v Y 2 F 0 a W 9 u P j x T d G F i b G V F b n R y a W V z I C 8 + P C 9 J d G V t P j x J d G V t P j x J d G V t T G 9 j Y X R p b 2 4 + P E l 0 Z W 1 U e X B l P k Z v c m 1 1 b G E 8 L 0 l 0 Z W 1 U e X B l P j x J d G V t U G F 0 a D 5 T Z W N 0 a W 9 u M S 8 y M D I 0 J U U 1 J U I 5 J U I 0 J U U 1 J U J B J U E 2 J U U 2 J T k 3 J U E 1 J U U 3 J U I z J U J C J U U 3 J U E 0 J U J F J U U 0 J U J D J T l B J U U 3 J U E w J T k 0 J U U 0 J U J G J U F F J U U 1 J T k z J U E x J U U 1 J T h G J T k 3 J U U 1 J T g 1 J U E 1 J U U 0 J U J B J T h C J U U 2 J U E 1 J U F E J T I w J U U 2 J T h G J T k w J U U 2 J U E x J T g 4 J U U 1 J T h C J T l G J U U 5 J T l C J T g 2 J U U 4 J U E 2 J T g x J U U 5 J U E w J T g 1 J T I w K D M p L y V F M y U 4 M y U 5 N S V F M y U 4 M i V B M y V F M y U 4 M y V B Q i V F M y U 4 M i V C R i V F M y U 4 M y V C Q y V F O S U 4 M S V C O C V F N i U 4 Q S U 5 R S V F M y U 4 M S U 5 N S V F M y U 4 M i U 4 Q y V F M y U 4 M S U 5 R i V F O S U 5 R C U 5 R S V F O C V B M S V B O C V F N y V B N C V C Q S V F M y U 4 M S V B R S U y M E Z p b G U 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M l O D I l Q U I l R T M l O D I l Q j k l R T M l O D I l Q k Y l R T M l O D M l Q T A l R T k l O T Y l Q T I l R T Y l O T U l Q j A l R T M l O D E l Q U U l R T U l O T E l Q k M l R T M l O D E l Q j M l R T U l O D c l Q k E l R T M l O D E l O T c 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U l O T A l O E Q l R T U l O D k l O E Q l R T M l O D E l O E M l R T U l Q T Q l O D k l R T Y l O U I l Q j Q l R T M l O D E l O T U l R T M l O D I l O E M l R T M l O D E l O U Y l R T U l O D g l O T c l M j A 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U l O D k l O E E l R T k l O T k l Q T Q l R T M l O D E l O T U l R T M l O D I l O E M l R T M l O D E l O U Y l R T Q l Q k I l O T Y l R T M l O D E l Q U U l R T U l O D g l O T c 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U l Q j E l O T U l R T k l O T Y l O E I l R T M l O D E l O T U l R T M l O D I l O E M l R T M l O D E l O U Y l R T M l O D M l O D Y l R T M l O D M l Q k M l R T M l O D M l O T Y l R T M l O D M l Q U I l R T U l O D g l O T c 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U l Q T Q l O D k l R T Y l O U I l Q j Q l R T M l O D E l O T U l R T M l O D I l O E M l R T M l O D E l O U Y l R T U l O U U l O E I 8 L 0 l 0 Z W 1 Q Y X R o P j w v S X R l b U x v Y 2 F 0 a W 9 u P j x T d G F i b G V F b n R y a W V z I C 8 + P C 9 J d G V t P j x J d G V t P j x J d G V t T G 9 j Y X R p b 2 4 + P E l 0 Z W 1 U e X B l P k Z v c m 1 1 b G E 8 L 0 l 0 Z W 1 U e X B l P j x J d G V t U G F 0 a D 5 T Z W N 0 a W 9 u M S 8 y M D I 0 J U U 1 J U I 5 J U I 0 J U U 1 J U J B J U E 2 J U U 2 J T k 3 J U E 1 J U U 3 J U I z J U J C J U U 3 J U E 0 J U J F J U U 0 J U J D J T l B J U U 3 J U E w J T k 0 J U U 0 J U J G J U F F J U U 1 J T k z J U E x J U U 1 J T h G J T k 3 J U U 1 J T g 1 J U E 1 J U U 0 J U J B J T h C J U U 2 J U E 1 J U F E J T I w J U U 2 J T h G J T k w J U U 2 J U E x J T g 4 J U U 1 J T h C J T l G J U U 5 J T l C J T g 2 J U U 4 J U E 2 J T g x J U U 5 J U E w J T g 1 J T I w K D M p L y V F N S U 4 O S U 4 Q S V F O S U 5 O S V B N C V F M y U 4 M S U 5 N S V F M y U 4 M i U 4 Q y V F M y U 4 M S U 5 R i V F N S U 4 O C U 5 N z w v S X R l b V B h d G g + P C 9 J d G V t T G 9 j Y X R p b 2 4 + P F N 0 Y W J s Z U V u d H J p Z X M g L z 4 8 L 0 l 0 Z W 0 + P E l 0 Z W 0 + P E l 0 Z W 1 M b 2 N h d G l v b j 4 8 S X R l b V R 5 c G U + R m 9 y b X V s Y T w v S X R l b V R 5 c G U + P E l 0 Z W 1 Q Y X R o P l N l Y 3 R p b 2 4 x L z I w M j Q l R T U l Q j k l Q j Q l R T U l Q k E l Q T Y l R T Y l O T c l Q T U l R T c l Q j M l Q k I l R T c l Q T Q l Q k U l R T Q l Q k M l O U E l R T c l Q T A l O T Q l R T Q l Q k Y l Q U U l R T U l O T M l Q T E l R T U l O E Y l O T c l R T U l O D U l Q T U l R T Q l Q k E l O E I l R T Y l Q T U l Q U Q l M j A l R T Y l O E Y l O T A l R T Y l Q T E l O D g l R T U l O E I l O U Y l R T k l O U I l O D Y l R T g l Q T Y l O D E l R T k l Q T A l O D U l M j A o M y k v J U U z J T g z J T k 1 J U U z J T g y J U E z J U U z J T g z J U F C J U U z J T g y J U J G J U U z J T g z J U J D J U U z J T g x J T k 1 J U U z J T g y J T h D J U U z J T g x J T l G J U U 4 J U E x J T h D 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M l O D M l O T Q l R T M l O D M l O U M l R T M l O D M l O D M l R T M l O D M l O D g l R T M l O D E l O T U l R T M l O D I l O E M l R T M l O D E l O U Y l R T U l O D g l O T c 8 L 0 l 0 Z W 1 Q Y X R o P j w v S X R l b U x v Y 2 F 0 a W 9 u P j x T d G F i b G V F b n R y a W V z I C 8 + P C 9 J d G V t P j x J d G V t P j x J d G V t T G 9 j Y X R p b 2 4 + P E l 0 Z W 1 U e X B l P k Z v c m 1 1 b G E 8 L 0 l 0 Z W 1 U e X B l P j x J d G V t U G F 0 a D 5 T Z W N 0 a W 9 u M S 8 y M D I 0 J U U 1 J U I 5 J U I 0 J U U 1 J U J B J U E 2 J U U 2 J T k 3 J U E 1 J U U 3 J U I z J U J C J U U 3 J U E 0 J U J F J U U 0 J U J D J T l B J U U 3 J U E w J T k 0 J U U 0 J U J G J U F F J U U 1 J T k z J U E x J U U 1 J T h G J T k 3 J U U 1 J T g 1 J U E 1 J U U 0 J U J B J T h C J U U 2 J U E 1 J U F E J T I w J U U 2 J T h G J T k w J U U 2 J U E x J T g 4 J U U 1 J T h C J T l G J U U 5 J T l C J T g 2 J U U 4 J U E 2 J T g x J U U 5 J U E w J T g 1 J T I w K D M p L y V F N C V C O C V B N i V F M y U 4 M S V C O S V F N i U 5 Q i V C R i V F M y U 4 M S U 4 O C V F M y U 4 M i U 4 O S V F M y U 4 M i U 4 Q y V F M y U 4 M S U 5 R i V F N S U 4 O C U 5 N z w v S X R l b V B h d G g + P C 9 J d G V t T G 9 j Y X R p b 2 4 + P F N 0 Y W J s Z U V u d H J p Z X M g L z 4 8 L 0 l 0 Z W 0 + P E l 0 Z W 0 + P E l 0 Z W 1 M b 2 N h d G l v b j 4 8 S X R l b V R 5 c G U + R m 9 y b X V s Y T w v S X R l b V R 5 c G U + P E l 0 Z W 1 Q Y X R o P l N l Y 3 R p b 2 4 x L y V F M y U 4 M y U 5 N S V F M y U 4 M i V B M S V F M y U 4 M i V B N C V F M y U 4 M y V B Q i V F M y U 4 M S V B R S V F N S V B N C U 4 O S V F N i U 4 R i U 5 Q j w v S X R l b V B h d G g + P C 9 J d G V t T G 9 j Y X R p b 2 4 + P F N 0 Y W J s Z U V u d H J p Z X M + P E V u d H J 5 I F R 5 c G U 9 I k x v Y W R U b 1 J l c G 9 y d E R p c 2 F i b G V k I i B W Y W x 1 Z T 0 i b D E i I C 8 + P E V u d H J 5 I F R 5 c G U 9 I l F 1 Z X J 5 R 3 J v d X B J R C I g V m F s d W U 9 I n N k N j M y O D B m Y y 0 x Y W I 2 L T Q z N j I t O D g 5 O C 0 3 Z T J i Y T A w Z W M 3 M T I i I C 8 + P E V u d H J 5 I F R 5 c G U 9 I k Z p b G x F b m F i b G V k I i B W Y W x 1 Z T 0 i b D A i I C 8 + P E V u d H J 5 I F R 5 c G U 9 I k Z p b G x P Y m p l Y 3 R U e X B l I i B W Y W x 1 Z T 0 i c 0 N v b m 5 l Y 3 R p b 2 5 P b m x 5 I i A v P j x F b n R y e S B U e X B l P S J G a W x s V G 9 E Y X R h T W 9 k Z W x F b m F i b G V k I i B W Y W x 1 Z T 0 i b D A i I C 8 + P E V u d H J 5 I F R 5 c G U 9 I k l z U H J p d m F 0 Z S I g V m F s d W U 9 I m w w I i A v P j x F b n R y e S B U e X B l P S J S Z X N 1 b H R U e X B l I i B W Y W x 1 Z T 0 i c 0 Z 1 b m N 0 a W 9 u I i A v P j x F b n R y e S B U e X B l P S J C d W Z m Z X J O Z X h 0 U m V m c m V z a C I g V m F s d W U 9 I m w x I i A v P j x F b n R y e S B U e X B l P S J G a W x s Z W R D b 2 1 w b G V 0 Z V J l c 3 V s d F R v V 2 9 y a 3 N o Z W V 0 I i B W Y W x 1 Z T 0 i b D A i I C 8 + P E V u d H J 5 I F R 5 c G U 9 I k Z p b G x F c n J v c k N v Z G U i I F Z h b H V l P S J z V W 5 r b m 9 3 b i I g L z 4 8 R W 5 0 c n k g V H l w Z T 0 i R m l s b F N 0 Y X R 1 c y I g V m F s d W U 9 I n N D b 2 1 w b G V 0 Z S I g L z 4 8 R W 5 0 c n k g V H l w Z T 0 i Q W R k Z W R U b 0 R h d G F N b 2 R l b C I g V m F s d W U 9 I m w w I i A v P j x F b n R y e S B U e X B l P S J G a W x s T G F z d F V w Z G F 0 Z W Q i I F Z h b H V l P S J k M j A y M y 0 w N y 0 y N F Q w N j o y M z o x O S 4 3 N z I 4 N T k z W i I g L z 4 8 L 1 N 0 Y W J s Z U V u d H J p Z X M + P C 9 J d G V t P j x J d G V t P j x J d G V t T G 9 j Y X R p b 2 4 + P E l 0 Z W 1 U e X B l P k Z v c m 1 1 b G E 8 L 0 l 0 Z W 1 U e X B l P j x J d G V t U G F 0 a D 5 T Z W N 0 a W 9 u M S 8 l R T M l O D M l O T U l R T M l O D I l Q T E l R T M l O D I l Q T Q l R T M l O D M l Q U I l R T M l O D E l Q U U l R T U l Q T Q l O D k l R T Y l O E Y l O U I v J U U z J T g y J U J E J U U z J T g z J U J D J U U z J T g y J U I 5 P C 9 J d G V t U G F 0 a D 4 8 L 0 l 0 Z W 1 M b 2 N h d G l v b j 4 8 U 3 R h Y m x l R W 5 0 c m l l c y A v P j w v S X R l b T 4 8 S X R l b T 4 8 S X R l b U x v Y 2 F 0 a W 9 u P j x J d G V t V H l w Z T 5 G b 3 J t d W x h P C 9 J d G V t V H l w Z T 4 8 S X R l b V B h d G g + U 2 V j d G l v b j E v J U U z J T g y J U I 1 J U U z J T g z J U I z J U U z J T g z J T k 3 J U U z J T g z J U F C J T I w J U U z J T g z J T k 1 J U U z J T g y J U E x J U U z J T g y J U E 0 J U U z J T g z J U F C P C 9 J d G V t U G F 0 a D 4 8 L 0 l 0 Z W 1 M b 2 N h d G l v b j 4 8 U 3 R h Y m x l R W 5 0 c m l l c z 4 8 R W 5 0 c n k g V H l w Z T 0 i S X N Q c m l 2 Y X R l I i B W Y W x 1 Z T 0 i b D A i I C 8 + P E V u d H J 5 I F R 5 c G U 9 I k x v Y W R l Z F R v Q W 5 h b H l z a X N T Z X J 2 a W N l c y I g V m F s d W U 9 I m w w I i A v P j x F b n R y e S B U e X B l P S J G a W x s U 3 R h d H V z I i B W Y W x 1 Z T 0 i c 0 N v b X B s Z X R l I i A v P j x F b n R y e S B U e X B l P S J G a W x s R X J y b 3 J D b 2 R l I i B W Y W x 1 Z T 0 i c 1 V u a 2 5 v d 2 4 i I C 8 + P E V u d H J 5 I F R 5 c G U 9 I k x v Y W R U b 1 J l c G 9 y d E R p c 2 F i b G V k I i B W Y W x 1 Z T 0 i b D E i I C 8 + P E V u d H J 5 I F R 5 c G U 9 I l F 1 Z X J 5 R 3 J v d X B J R C I g V m F s d W U 9 I n N k N j M y O D B m Y y 0 x Y W I 2 L T Q z N j I t O D g 5 O C 0 3 Z T J i Y T A w Z W M 3 M T I 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G a W x s Z W R D b 2 1 w b G V 0 Z V J l c 3 V s d F R v V 2 9 y a 3 N o Z W V 0 I i B W Y W x 1 Z T 0 i b D A i I C 8 + P E V u d H J 5 I F R 5 c G U 9 I k F k Z G V k V G 9 E Y X R h T W 9 k Z W w i I F Z h b H V l P S J s M C I g L z 4 8 R W 5 0 c n k g V H l w Z T 0 i R m l s b E x h c 3 R V c G R h d G V k I i B W Y W x 1 Z T 0 i Z D I w M j M t M D c t M j R U M D Y 6 M j M 6 M T k u N z g 1 M D I 2 N 1 o i I C 8 + P C 9 T d G F i b G V F b n R y a W V z P j w v S X R l b T 4 8 S X R l b T 4 8 S X R l b U x v Y 2 F 0 a W 9 u P j x J d G V t V H l w Z T 5 G b 3 J t d W x h P C 9 J d G V t V H l w Z T 4 8 S X R l b V B h d G g + U 2 V j d G l v b j E v J U U z J T g y J U I 1 J U U z J T g z J U I z J U U z J T g z J T k 3 J U U z J T g z J U F C J T I w J U U z J T g z J T k 1 J U U z J T g y J U E x J U U z J T g y J U E 0 J U U z J T g z J U F C L y V F M y U 4 M i V C R C V F M y U 4 M y V C Q y V F M y U 4 M i V C O T w v S X R l b V B h d G g + P C 9 J d G V t T G 9 j Y X R p b 2 4 + P F N 0 Y W J s Z U V u d H J p Z X M g L z 4 8 L 0 l 0 Z W 0 + P E l 0 Z W 0 + P E l 0 Z W 1 M b 2 N h d G l v b j 4 8 S X R l b V R 5 c G U + R m 9 y b X V s Y T w v S X R l b V R 5 c G U + P E l 0 Z W 1 Q Y X R o P l N l Y 3 R p b 2 4 x L y V F M y U 4 M i V C N S V F M y U 4 M y V C M y V F M y U 4 M y U 5 N y V F M y U 4 M y V B Q i U y M C V F M y U 4 M y U 5 N S V F M y U 4 M i V B M S V F M y U 4 M i V B N C V F M y U 4 M y V B Q i 8 l R T M l O D M l O E E l R T M l O D M l O T M l R T M l O D I l Q j I l R T M l O D M l Q k M l R T M l O D I l Q j c l R T M l O D M l Q T c l R T M l O D M l Q j M x P C 9 J d G V t U G F 0 a D 4 8 L 0 l 0 Z W 1 M b 2 N h d G l v b j 4 8 U 3 R h Y m x l R W 5 0 c m l l c y A v P j w v S X R l b T 4 8 L 0 l 0 Z W 1 z P j w v T G 9 j Y W x Q Y W N r Y W d l T W V 0 Y W R h d G F G a W x l P h Y A A A B Q S w U G A A A A A A A A A A A A A A A A A A A A A A A A 2 g A A A A E A A A D Q j J 3 f A R X R E Y x 6 A M B P w p f r A Q A A A M / r 9 2 1 9 X U Z E r Q q a Q 5 p N o y c A A A A A A g A A A A A A A 2 Y A A M A A A A A Q A A A A w 5 + B 4 3 2 V x R 7 3 D S + A z X g 9 v g A A A A A E g A A A o A A A A B A A A A C r c E R A M 9 t I n x D Z U u u H o r v I U A A A A P P 9 p A q l 7 2 g i D b z 4 h F Y J m 3 s f h K 7 Q p b 8 E 5 q S 8 R r J 5 u T 4 s E p i v K G r j r v n b O i x o K z H 3 d g e w d p I F v m F 5 Y r t c f + Y i + I r l N + C h P T u o n 7 W a G f h X V H e T F A A A A B Y o c 8 B i R 1 O 6 G r K F h 8 O B G R 3 Z G 6 / + < / D a t a M a s h u p > 
</file>

<file path=customXml/itemProps1.xml><?xml version="1.0" encoding="utf-8"?>
<ds:datastoreItem xmlns:ds="http://schemas.openxmlformats.org/officeDocument/2006/customXml" ds:itemID="{6D3DA6AC-C313-4DCB-8B1F-5F08D4945170}"/>
</file>

<file path=docProps/app.xml><?xml version="1.0" encoding="utf-8"?>
<Properties xmlns="http://schemas.openxmlformats.org/officeDocument/2006/extended-properties" xmlns:vt="http://schemas.openxmlformats.org/officeDocument/2006/docPropsVTypes">
  <Application>Microsoft Excel Online</Application>
  <Manager/>
  <Company>JICA - Japan International Cooperation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Hashiba, Tomoko[橋場 智子]</dc:creator>
  <cp:keywords/>
  <dc:description/>
  <cp:lastModifiedBy>Hashiba, Tomoko[橋場 智子]</cp:lastModifiedBy>
  <cp:revision/>
  <dcterms:created xsi:type="dcterms:W3CDTF">2023-07-24T06:23:05Z</dcterms:created>
  <dcterms:modified xsi:type="dcterms:W3CDTF">2023-10-24T07:17:04Z</dcterms:modified>
  <cp:category/>
  <cp:contentStatus/>
</cp:coreProperties>
</file>