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Ethio-SHEP20191014\02 management\05. Exchange visit programme\"/>
    </mc:Choice>
  </mc:AlternateContent>
  <xr:revisionPtr revIDLastSave="0" documentId="8_{0C354FA9-F825-43B5-9A34-D1AE79DB9A56}" xr6:coauthVersionLast="45" xr6:coauthVersionMax="45" xr10:uidLastSave="{00000000-0000-0000-0000-000000000000}"/>
  <bookViews>
    <workbookView xWindow="576" yWindow="84" windowWidth="22536" windowHeight="11964" xr2:uid="{00000000-000D-0000-FFFF-FFFF00000000}"/>
  </bookViews>
  <sheets>
    <sheet name="Awi program" sheetId="4" r:id="rId1"/>
    <sheet name="Awi Budget" sheetId="1" r:id="rId2"/>
    <sheet name="West Gojjam program" sheetId="2" r:id="rId3"/>
    <sheet name="West Gojjam Budget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" i="3" l="1"/>
  <c r="J9" i="3" s="1"/>
  <c r="H10" i="3"/>
  <c r="J10" i="3" s="1"/>
  <c r="H11" i="3"/>
  <c r="J11" i="3" s="1"/>
  <c r="H12" i="3"/>
  <c r="J12" i="3" s="1"/>
  <c r="H13" i="3"/>
  <c r="J13" i="3" s="1"/>
  <c r="H14" i="3"/>
  <c r="J14" i="3" s="1"/>
  <c r="H15" i="3"/>
  <c r="J15" i="3" s="1"/>
  <c r="H16" i="3"/>
  <c r="J16" i="3" s="1"/>
  <c r="H17" i="3"/>
  <c r="J17" i="3" s="1"/>
  <c r="H18" i="3"/>
  <c r="J18" i="3" s="1"/>
  <c r="H19" i="3"/>
  <c r="J19" i="3" s="1"/>
  <c r="H20" i="3"/>
  <c r="J20" i="3" s="1"/>
  <c r="H21" i="3"/>
  <c r="J21" i="3" s="1"/>
  <c r="H22" i="3"/>
  <c r="J22" i="3" s="1"/>
  <c r="H23" i="3"/>
  <c r="J23" i="3" s="1"/>
  <c r="H24" i="3"/>
  <c r="J24" i="3" s="1"/>
  <c r="H25" i="3"/>
  <c r="J25" i="3" s="1"/>
  <c r="H26" i="3"/>
  <c r="J26" i="3" s="1"/>
  <c r="H27" i="3"/>
  <c r="J27" i="3" s="1"/>
  <c r="H28" i="3"/>
  <c r="J28" i="3" s="1"/>
  <c r="H29" i="3"/>
  <c r="J29" i="3" s="1"/>
  <c r="H8" i="3"/>
  <c r="J8" i="3" s="1"/>
  <c r="F29" i="1"/>
  <c r="G29" i="1"/>
  <c r="I29" i="1"/>
  <c r="E29" i="1"/>
  <c r="H8" i="1"/>
  <c r="J8" i="1" s="1"/>
  <c r="H9" i="1"/>
  <c r="J9" i="1" s="1"/>
  <c r="H10" i="1"/>
  <c r="J10" i="1" s="1"/>
  <c r="H11" i="1"/>
  <c r="J11" i="1" s="1"/>
  <c r="H12" i="1"/>
  <c r="J12" i="1" s="1"/>
  <c r="H13" i="1"/>
  <c r="J13" i="1" s="1"/>
  <c r="H14" i="1"/>
  <c r="J14" i="1" s="1"/>
  <c r="H15" i="1"/>
  <c r="J15" i="1" s="1"/>
  <c r="H16" i="1"/>
  <c r="J16" i="1" s="1"/>
  <c r="H17" i="1"/>
  <c r="J17" i="1" s="1"/>
  <c r="H18" i="1"/>
  <c r="J18" i="1" s="1"/>
  <c r="H19" i="1"/>
  <c r="J19" i="1" s="1"/>
  <c r="H20" i="1"/>
  <c r="J20" i="1" s="1"/>
  <c r="H21" i="1"/>
  <c r="J21" i="1" s="1"/>
  <c r="H22" i="1"/>
  <c r="J22" i="1" s="1"/>
  <c r="H23" i="1"/>
  <c r="J23" i="1" s="1"/>
  <c r="H24" i="1"/>
  <c r="J24" i="1" s="1"/>
  <c r="H25" i="1"/>
  <c r="J25" i="1" s="1"/>
  <c r="H26" i="1"/>
  <c r="J26" i="1" s="1"/>
  <c r="H27" i="1"/>
  <c r="J27" i="1" s="1"/>
  <c r="H28" i="1"/>
  <c r="J28" i="1" s="1"/>
  <c r="H7" i="1"/>
  <c r="J7" i="1" s="1"/>
  <c r="I30" i="3"/>
  <c r="G30" i="3"/>
  <c r="F30" i="3"/>
  <c r="E30" i="3"/>
  <c r="H29" i="1" l="1"/>
  <c r="J29" i="1"/>
  <c r="J30" i="3"/>
  <c r="H30" i="3"/>
</calcChain>
</file>

<file path=xl/sharedStrings.xml><?xml version="1.0" encoding="utf-8"?>
<sst xmlns="http://schemas.openxmlformats.org/spreadsheetml/2006/main" count="189" uniqueCount="113">
  <si>
    <t>zone/ wereda</t>
  </si>
  <si>
    <t>number of day</t>
  </si>
  <si>
    <t>Region</t>
  </si>
  <si>
    <t xml:space="preserve"> ABOA</t>
  </si>
  <si>
    <t>Awi zone</t>
  </si>
  <si>
    <t>Zone Agri-office</t>
  </si>
  <si>
    <t>Guagusa wereda</t>
  </si>
  <si>
    <t>Wenjela  kebele</t>
  </si>
  <si>
    <t xml:space="preserve">Total </t>
  </si>
  <si>
    <t xml:space="preserve"> woreda Agri-office</t>
  </si>
  <si>
    <t>Farmer</t>
  </si>
  <si>
    <t>Date</t>
  </si>
  <si>
    <t>Time</t>
  </si>
  <si>
    <t>Activity</t>
  </si>
  <si>
    <t>Participants</t>
  </si>
  <si>
    <t>Stay over place</t>
  </si>
  <si>
    <t>7:30 to 9:30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</si>
  <si>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ＭＳ Ｐゴシック"/>
        <family val="2"/>
        <scheme val="minor"/>
      </rPr>
      <t>Briefing by Mecha Woreda Agri office/ Kebele DA  on production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</si>
  <si>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ＭＳ Ｐゴシック"/>
        <family val="2"/>
        <scheme val="minor"/>
      </rPr>
      <t>Observe the site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</si>
  <si>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ＭＳ Ｐゴシック"/>
        <family val="2"/>
        <scheme val="minor"/>
      </rPr>
      <t>Discussion with some model farmers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</si>
  <si>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ＭＳ Ｐゴシック"/>
        <family val="2"/>
        <scheme val="minor"/>
      </rPr>
      <t>Discussion among target farmers what is the lesson to learn for their activities</t>
    </r>
  </si>
  <si>
    <t>37 (20 farmers and 17 experts from region zone, woreda and kebele</t>
  </si>
  <si>
    <t>activities during the visit</t>
  </si>
  <si>
    <t xml:space="preserve">Project Focal </t>
  </si>
  <si>
    <t>DA</t>
  </si>
  <si>
    <t>Focal person</t>
  </si>
  <si>
    <t>Tentative program for Exchange visit  for target farmers and experts</t>
  </si>
  <si>
    <t xml:space="preserve"> December 17th to 18th,2019</t>
  </si>
  <si>
    <t>Target sit to be visited - Denbecha, Jiga,Aribatu, Chibacibasa, zufary ( 5 site)</t>
  </si>
  <si>
    <t>Zufari</t>
  </si>
  <si>
    <t>9:30  to 12:30</t>
  </si>
  <si>
    <t>Partcipants, for exchange visit-  Awi zone Target farmers , Kbele DAs and wereda experts</t>
  </si>
  <si>
    <t>Exchange vite date</t>
  </si>
  <si>
    <t>F/selam</t>
  </si>
  <si>
    <t>Injibara</t>
  </si>
  <si>
    <t>Main learing lessons at each site</t>
  </si>
  <si>
    <t>Group one Program ( for Awi zone )</t>
  </si>
  <si>
    <t>Ankesha</t>
  </si>
  <si>
    <t xml:space="preserve"> Sositu Tirba</t>
  </si>
  <si>
    <t>Ayoguagusa</t>
  </si>
  <si>
    <t>Chibachibasa</t>
  </si>
  <si>
    <t>Banja</t>
  </si>
  <si>
    <t>Total</t>
  </si>
  <si>
    <t>Farmers</t>
  </si>
  <si>
    <t xml:space="preserve"> allowance/day</t>
  </si>
  <si>
    <t>Transport cost</t>
  </si>
  <si>
    <t xml:space="preserve"> December 19th to 20th,2019</t>
  </si>
  <si>
    <t>Exchange visit Tentative program for   target farmers and experts</t>
  </si>
  <si>
    <t>Partcipants, for exchange visit-  west gojam zone Target farmers , Kbele DAs and wereda experts</t>
  </si>
  <si>
    <t>Target sit e to be visited - Denbecha, Jiga,Aribatu, Chibacibasa, zufary ( 5 site)</t>
  </si>
  <si>
    <t>Tentative program  and Budget for Exchange visit  for target farmers and experts</t>
  </si>
  <si>
    <t>Tentative program  and Budget for Exchange visit  for west gojam target farmers and experts</t>
  </si>
  <si>
    <t>West gojam  zone</t>
  </si>
  <si>
    <t>Denbecha wereda</t>
  </si>
  <si>
    <t>Jabi wereda</t>
  </si>
  <si>
    <t>Yechereka  kebele</t>
  </si>
  <si>
    <t xml:space="preserve"> Jiga</t>
  </si>
  <si>
    <t xml:space="preserve">Aribatu </t>
  </si>
  <si>
    <t>Kility</t>
  </si>
  <si>
    <t>10:30  to 12:30</t>
  </si>
  <si>
    <t>Partcipants, for exchange visit-  West gojam zone Target farmers , Kbele DAs and wereda experts</t>
  </si>
  <si>
    <t xml:space="preserve"> (32 farmers , 12 DAs, 6experts   from region zone, woreda and kebele</t>
  </si>
  <si>
    <t>Number of participants</t>
  </si>
  <si>
    <t>S/Achefer</t>
    <phoneticPr fontId="11"/>
  </si>
  <si>
    <t>Exchange visit date</t>
    <phoneticPr fontId="11"/>
  </si>
  <si>
    <t>Partcipants for exchange visit : Awi zone Target farmers , Kebele DAs and wereda experts</t>
    <phoneticPr fontId="11"/>
  </si>
  <si>
    <t xml:space="preserve">5 Target site to be visited - Yechereka(Denbecha), Jiga&amp; Aribatu(Jabi), Chibacibasa(Ayu gusagusa), zufary(Banja) </t>
    <phoneticPr fontId="11"/>
  </si>
  <si>
    <t>37 (20 farmers and 17 experts from region zone, woreda and kebele</t>
    <phoneticPr fontId="11"/>
  </si>
  <si>
    <t>No.of participants</t>
    <phoneticPr fontId="11"/>
  </si>
  <si>
    <t xml:space="preserve">17th December </t>
  </si>
  <si>
    <t>7:30  to  9:30</t>
    <phoneticPr fontId="11"/>
  </si>
  <si>
    <t xml:space="preserve">18th December </t>
  </si>
  <si>
    <t>Move to Yechereka irrigation(@Dembecha woreda) 
(Head cabbage, Potato poduction etc)</t>
    <phoneticPr fontId="11"/>
  </si>
  <si>
    <t xml:space="preserve">Move back to Finote/selam </t>
    <phoneticPr fontId="11"/>
  </si>
  <si>
    <t>Finote/selam</t>
    <phoneticPr fontId="11"/>
  </si>
  <si>
    <t xml:space="preserve">Target farmers move from F/selam to Chibachibasa </t>
    <phoneticPr fontId="11"/>
  </si>
  <si>
    <t>Farmers visit Chibachibasa  irrigation(@Ayu Guagusa woreda) 
(Green pepper production,  etc)</t>
    <phoneticPr fontId="11"/>
  </si>
  <si>
    <t>Target farmers  move from Gumjabet to Zufari(@Banja woreda)
 (Carrot production etc)</t>
    <phoneticPr fontId="11"/>
  </si>
  <si>
    <t>Activities during the visit</t>
    <phoneticPr fontId="11"/>
  </si>
  <si>
    <t>Move back to Injibara and finish,,,,</t>
    <phoneticPr fontId="11"/>
  </si>
  <si>
    <t xml:space="preserve"> December 17th to 18th,2019</t>
    <phoneticPr fontId="11"/>
  </si>
  <si>
    <t>7:30  to 9:30</t>
    <phoneticPr fontId="11"/>
  </si>
  <si>
    <t>16:00  to  17:30</t>
    <phoneticPr fontId="11"/>
  </si>
  <si>
    <t>12:30  to  13:30</t>
    <phoneticPr fontId="11"/>
  </si>
  <si>
    <t>13:30  to 16:00</t>
    <phoneticPr fontId="11"/>
  </si>
  <si>
    <t>12:30  to 13:30</t>
    <phoneticPr fontId="11"/>
  </si>
  <si>
    <t>16:00  to 17:30</t>
    <phoneticPr fontId="11"/>
  </si>
  <si>
    <t>Target farmers  Ariive to Injibara
(Around chima hotel)</t>
    <phoneticPr fontId="11"/>
  </si>
  <si>
    <t>Farmers move from Injibara to Finote selam
 Visit to Aribatu &amp; Jiga irrigation scheme(@Jabi woreda)
 (Onion Nursery preparation and trasplanted,  etc)</t>
    <phoneticPr fontId="11"/>
  </si>
  <si>
    <t xml:space="preserve">19th December </t>
  </si>
  <si>
    <t>Group one Program ( for West gojam)</t>
    <phoneticPr fontId="11"/>
  </si>
  <si>
    <t xml:space="preserve">20th December </t>
  </si>
  <si>
    <t>9:30 to 12:30</t>
    <phoneticPr fontId="11"/>
  </si>
  <si>
    <t>Target farmers  Ariive to F/selam</t>
    <phoneticPr fontId="11"/>
  </si>
  <si>
    <t>Move back through Injibara to F/Selam</t>
    <phoneticPr fontId="11"/>
  </si>
  <si>
    <t>F/Selam</t>
    <phoneticPr fontId="11"/>
  </si>
  <si>
    <r>
      <rPr>
        <sz val="12"/>
        <color theme="1"/>
        <rFont val="ＭＳ Ｐゴシック"/>
        <family val="3"/>
        <charset val="128"/>
        <scheme val="minor"/>
      </rPr>
      <t>Move to Yechereka irrigation scheme(@Dembecha woreda)</t>
    </r>
    <r>
      <rPr>
        <b/>
        <sz val="12"/>
        <color theme="1"/>
        <rFont val="ＭＳ Ｐゴシック"/>
        <family val="2"/>
        <scheme val="minor"/>
      </rPr>
      <t xml:space="preserve">
</t>
    </r>
    <r>
      <rPr>
        <sz val="12"/>
        <color theme="1"/>
        <rFont val="ＭＳ Ｐゴシック"/>
        <family val="2"/>
        <scheme val="minor"/>
      </rPr>
      <t>(H.cabbage production etc)</t>
    </r>
    <phoneticPr fontId="11"/>
  </si>
  <si>
    <r>
      <rPr>
        <sz val="12"/>
        <color theme="1"/>
        <rFont val="ＭＳ Ｐゴシック"/>
        <family val="3"/>
        <charset val="128"/>
        <scheme val="minor"/>
      </rPr>
      <t xml:space="preserve">Visit to Yechereka   irrigation scheme </t>
    </r>
    <r>
      <rPr>
        <sz val="12"/>
        <color theme="1"/>
        <rFont val="ＭＳ Ｐゴシック"/>
        <family val="2"/>
        <scheme val="minor"/>
      </rPr>
      <t xml:space="preserve">
(H/Cabbage &amp; onion production ,  etc)</t>
    </r>
    <phoneticPr fontId="11"/>
  </si>
  <si>
    <r>
      <t xml:space="preserve">Move back to F/selam 
</t>
    </r>
    <r>
      <rPr>
        <sz val="12"/>
        <color rgb="FFFF0000"/>
        <rFont val="ＭＳ Ｐゴシック"/>
        <family val="3"/>
        <charset val="128"/>
        <scheme val="minor"/>
      </rPr>
      <t>(Bus will be back to Chagni and on the way they drop kiliti farmer at Injibara)</t>
    </r>
    <phoneticPr fontId="11"/>
  </si>
  <si>
    <r>
      <t xml:space="preserve">Move to  </t>
    </r>
    <r>
      <rPr>
        <b/>
        <sz val="12"/>
        <color theme="1"/>
        <rFont val="ＭＳ Ｐゴシック"/>
        <family val="2"/>
        <scheme val="minor"/>
      </rPr>
      <t>Zufari irrigation scheme(@Banja woreda</t>
    </r>
    <r>
      <rPr>
        <sz val="12"/>
        <color theme="1"/>
        <rFont val="ＭＳ Ｐゴシック"/>
        <family val="2"/>
        <scheme val="minor"/>
      </rPr>
      <t>) 
(Carrot production preparation and trasplanted,  etc)</t>
    </r>
    <phoneticPr fontId="11"/>
  </si>
  <si>
    <r>
      <t xml:space="preserve">Farmers move from F/Selam to Ayoguagusa
</t>
    </r>
    <r>
      <rPr>
        <sz val="12"/>
        <color rgb="FFFF0000"/>
        <rFont val="ＭＳ Ｐゴシック"/>
        <family val="3"/>
        <charset val="128"/>
        <scheme val="minor"/>
      </rPr>
      <t>(On the way , pick up the farmers &amp;Das from Kiliti@Junction from Injibara to Gumjabet )</t>
    </r>
    <r>
      <rPr>
        <sz val="12"/>
        <color theme="1"/>
        <rFont val="ＭＳ Ｐゴシック"/>
        <family val="2"/>
        <scheme val="minor"/>
      </rPr>
      <t xml:space="preserve">
</t>
    </r>
    <r>
      <rPr>
        <sz val="12"/>
        <color theme="1"/>
        <rFont val="ＭＳ Ｐゴシック"/>
        <family val="3"/>
        <charset val="128"/>
        <scheme val="minor"/>
      </rPr>
      <t>Visit  Chibachibasa irrigation @Ayu Guagusa woreda</t>
    </r>
    <r>
      <rPr>
        <sz val="12"/>
        <color theme="1"/>
        <rFont val="ＭＳ Ｐゴシック"/>
        <family val="2"/>
        <scheme val="minor"/>
      </rPr>
      <t xml:space="preserve">
(Green pepper production etc)</t>
    </r>
    <phoneticPr fontId="11"/>
  </si>
  <si>
    <t>Target farmers  move from F/Selam to Aribatu,</t>
    <phoneticPr fontId="11"/>
  </si>
  <si>
    <r>
      <t xml:space="preserve"> Visit to Aribatu</t>
    </r>
    <r>
      <rPr>
        <sz val="12"/>
        <color theme="1"/>
        <rFont val="ＭＳ Ｐゴシック"/>
        <family val="2"/>
        <scheme val="minor"/>
      </rPr>
      <t xml:space="preserve">  irrigation scheme
(Onion production production,  etc)</t>
    </r>
    <phoneticPr fontId="11"/>
  </si>
  <si>
    <t>totla days</t>
    <phoneticPr fontId="11"/>
  </si>
  <si>
    <t>allowance</t>
    <phoneticPr fontId="11"/>
  </si>
  <si>
    <t>total days</t>
    <phoneticPr fontId="11"/>
  </si>
  <si>
    <r>
      <t xml:space="preserve">(Lunch@ Jiga town) 
</t>
    </r>
    <r>
      <rPr>
        <b/>
        <sz val="12"/>
        <color rgb="FFFF0000"/>
        <rFont val="ＭＳ Ｐゴシック"/>
        <family val="3"/>
        <charset val="128"/>
        <scheme val="minor"/>
      </rPr>
      <t>(Better to identify the resutaurant in advance)</t>
    </r>
    <phoneticPr fontId="11"/>
  </si>
  <si>
    <r>
      <t xml:space="preserve">( Lunch @Gumjabet town)
</t>
    </r>
    <r>
      <rPr>
        <b/>
        <sz val="12"/>
        <color rgb="FFFF0000"/>
        <rFont val="ＭＳ Ｐゴシック"/>
        <family val="3"/>
        <charset val="128"/>
        <scheme val="minor"/>
      </rPr>
      <t>(Better to identify the resutaurant in advance)</t>
    </r>
    <phoneticPr fontId="11"/>
  </si>
  <si>
    <r>
      <t xml:space="preserve">( Lunch @ Jiga town)
</t>
    </r>
    <r>
      <rPr>
        <b/>
        <sz val="12"/>
        <color rgb="FFFF0000"/>
        <rFont val="ＭＳ Ｐゴシック"/>
        <family val="3"/>
        <charset val="128"/>
        <scheme val="minor"/>
      </rPr>
      <t>(Better to identify the resutaurant in advance)</t>
    </r>
    <phoneticPr fontId="11"/>
  </si>
  <si>
    <r>
      <t xml:space="preserve">(Lunch@ Gumjabet town) 
</t>
    </r>
    <r>
      <rPr>
        <b/>
        <sz val="12"/>
        <color rgb="FFFF0000"/>
        <rFont val="ＭＳ Ｐゴシック"/>
        <family val="3"/>
        <charset val="128"/>
        <scheme val="minor"/>
      </rPr>
      <t>(Better to identify the resutaurant in advance)</t>
    </r>
    <phoneticPr fontId="11"/>
  </si>
  <si>
    <t>7:30 to 9:00</t>
    <phoneticPr fontId="11"/>
  </si>
  <si>
    <t>9:00  to 10:30</t>
    <phoneticPr fontId="11"/>
  </si>
  <si>
    <t>F/Selama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</si>
</sst>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sz val="12"/>
      <color theme="1"/>
      <name val="ＭＳ Ｐゴシック"/>
      <family val="2"/>
      <scheme val="minor"/>
    </font>
    <font>
      <b/>
      <sz val="12"/>
      <color theme="1"/>
      <name val="ＭＳ Ｐゴシック"/>
      <family val="2"/>
      <scheme val="minor"/>
    </font>
    <font>
      <sz val="12"/>
      <color theme="1"/>
      <name val="Symbol"/>
      <family val="1"/>
      <charset val="2"/>
    </font>
    <font>
      <sz val="7"/>
      <color theme="1"/>
      <name val="Times New Roman"/>
      <family val="1"/>
    </font>
    <font>
      <b/>
      <sz val="16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b/>
      <sz val="9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b/>
      <sz val="10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0" fillId="0" borderId="1" xfId="0" applyBorder="1"/>
    <xf numFmtId="0" fontId="1" fillId="0" borderId="1" xfId="0" applyFont="1" applyBorder="1"/>
    <xf numFmtId="0" fontId="7" fillId="0" borderId="0" xfId="0" applyFont="1"/>
    <xf numFmtId="0" fontId="9" fillId="0" borderId="0" xfId="0" applyFont="1"/>
    <xf numFmtId="0" fontId="8" fillId="0" borderId="0" xfId="0" applyFont="1"/>
    <xf numFmtId="0" fontId="7" fillId="0" borderId="0" xfId="0" applyFont="1" applyAlignment="1"/>
    <xf numFmtId="0" fontId="10" fillId="0" borderId="1" xfId="0" applyFont="1" applyBorder="1"/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0" xfId="0" applyFont="1" applyFill="1" applyBorder="1"/>
    <xf numFmtId="0" fontId="9" fillId="0" borderId="1" xfId="0" applyFont="1" applyBorder="1"/>
    <xf numFmtId="0" fontId="2" fillId="0" borderId="1" xfId="0" applyFont="1" applyBorder="1" applyAlignment="1">
      <alignment vertical="center" wrapText="1"/>
    </xf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0" xfId="0" applyFont="1" applyBorder="1" applyAlignment="1">
      <alignment vertical="center" wrapText="1"/>
    </xf>
    <xf numFmtId="0" fontId="0" fillId="0" borderId="8" xfId="0" applyBorder="1"/>
    <xf numFmtId="0" fontId="0" fillId="0" borderId="5" xfId="0" applyBorder="1"/>
    <xf numFmtId="0" fontId="3" fillId="0" borderId="1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wrapText="1" indent="2"/>
    </xf>
    <xf numFmtId="0" fontId="0" fillId="0" borderId="4" xfId="0" applyBorder="1" applyAlignment="1">
      <alignment horizontal="center"/>
    </xf>
    <xf numFmtId="0" fontId="9" fillId="0" borderId="7" xfId="0" applyFont="1" applyBorder="1"/>
    <xf numFmtId="0" fontId="9" fillId="0" borderId="9" xfId="0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0" fillId="0" borderId="7" xfId="0" applyFont="1" applyBorder="1"/>
    <xf numFmtId="0" fontId="10" fillId="0" borderId="9" xfId="0" applyFont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2" fillId="0" borderId="1" xfId="0" applyFont="1" applyBorder="1"/>
    <xf numFmtId="0" fontId="12" fillId="0" borderId="9" xfId="0" applyFont="1" applyBorder="1"/>
    <xf numFmtId="0" fontId="12" fillId="0" borderId="7" xfId="0" applyFont="1" applyBorder="1"/>
    <xf numFmtId="0" fontId="12" fillId="0" borderId="1" xfId="0" applyFont="1" applyFill="1" applyBorder="1"/>
    <xf numFmtId="0" fontId="13" fillId="0" borderId="10" xfId="0" applyFont="1" applyBorder="1"/>
    <xf numFmtId="0" fontId="0" fillId="0" borderId="1" xfId="0" applyBorder="1" applyAlignment="1">
      <alignment horizontal="center" vertical="center"/>
    </xf>
    <xf numFmtId="0" fontId="15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4" fillId="0" borderId="4" xfId="0" applyFont="1" applyBorder="1"/>
    <xf numFmtId="0" fontId="14" fillId="0" borderId="4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23"/>
  <sheetViews>
    <sheetView tabSelected="1" topLeftCell="B19" workbookViewId="0">
      <selection activeCell="F5" sqref="F5"/>
    </sheetView>
  </sheetViews>
  <sheetFormatPr defaultRowHeight="13.2" x14ac:dyDescent="0.2"/>
  <cols>
    <col min="2" max="2" width="33.44140625" customWidth="1"/>
    <col min="3" max="3" width="18" customWidth="1"/>
    <col min="4" max="4" width="60.88671875" customWidth="1"/>
    <col min="5" max="5" width="24.33203125" customWidth="1"/>
    <col min="6" max="6" width="17.77734375" customWidth="1"/>
  </cols>
  <sheetData>
    <row r="2" spans="2:7" x14ac:dyDescent="0.2">
      <c r="B2" s="53" t="s">
        <v>26</v>
      </c>
      <c r="C2" s="53"/>
      <c r="D2" s="53"/>
    </row>
    <row r="3" spans="2:7" x14ac:dyDescent="0.2">
      <c r="B3" s="8" t="s">
        <v>64</v>
      </c>
      <c r="C3" s="54" t="s">
        <v>80</v>
      </c>
      <c r="D3" s="54"/>
      <c r="E3" s="6"/>
      <c r="F3" s="6"/>
      <c r="G3" s="6"/>
    </row>
    <row r="4" spans="2:7" x14ac:dyDescent="0.2">
      <c r="B4" s="8" t="s">
        <v>65</v>
      </c>
      <c r="E4" s="6"/>
      <c r="F4" s="6"/>
      <c r="G4" s="6"/>
    </row>
    <row r="5" spans="2:7" x14ac:dyDescent="0.2">
      <c r="B5" s="8" t="s">
        <v>66</v>
      </c>
      <c r="C5" s="9"/>
      <c r="D5" s="9"/>
      <c r="E5" s="9"/>
      <c r="F5" s="6"/>
      <c r="G5" s="6"/>
    </row>
    <row r="6" spans="2:7" x14ac:dyDescent="0.2">
      <c r="B6" s="8" t="s">
        <v>68</v>
      </c>
      <c r="C6" s="43" t="s">
        <v>67</v>
      </c>
      <c r="D6" s="9"/>
      <c r="E6" s="9"/>
      <c r="F6" s="6"/>
      <c r="G6" s="6"/>
    </row>
    <row r="7" spans="2:7" x14ac:dyDescent="0.2">
      <c r="B7" s="8" t="s">
        <v>36</v>
      </c>
    </row>
    <row r="8" spans="2:7" ht="30" customHeight="1" x14ac:dyDescent="0.2">
      <c r="B8" s="50" t="s">
        <v>11</v>
      </c>
      <c r="C8" s="51" t="s">
        <v>12</v>
      </c>
      <c r="D8" s="51" t="s">
        <v>13</v>
      </c>
      <c r="E8" s="51" t="s">
        <v>15</v>
      </c>
    </row>
    <row r="9" spans="2:7" ht="36.75" customHeight="1" x14ac:dyDescent="0.2">
      <c r="B9" s="47" t="s">
        <v>69</v>
      </c>
      <c r="C9" s="44" t="s">
        <v>70</v>
      </c>
      <c r="D9" s="16" t="s">
        <v>87</v>
      </c>
      <c r="E9" s="48" t="s">
        <v>34</v>
      </c>
    </row>
    <row r="10" spans="2:7" ht="53.25" customHeight="1" x14ac:dyDescent="0.2">
      <c r="B10" s="18"/>
      <c r="C10" s="44" t="s">
        <v>30</v>
      </c>
      <c r="D10" s="16" t="s">
        <v>88</v>
      </c>
      <c r="E10" s="42"/>
    </row>
    <row r="11" spans="2:7" ht="33.75" customHeight="1" x14ac:dyDescent="0.2">
      <c r="B11" s="18"/>
      <c r="C11" s="44" t="s">
        <v>85</v>
      </c>
      <c r="D11" s="23" t="s">
        <v>106</v>
      </c>
      <c r="E11" s="42"/>
    </row>
    <row r="12" spans="2:7" ht="45.75" customHeight="1" x14ac:dyDescent="0.2">
      <c r="B12" s="18"/>
      <c r="C12" s="44" t="s">
        <v>84</v>
      </c>
      <c r="D12" s="16" t="s">
        <v>72</v>
      </c>
      <c r="E12" s="42"/>
    </row>
    <row r="13" spans="2:7" ht="45.75" customHeight="1" x14ac:dyDescent="0.2">
      <c r="B13" s="19"/>
      <c r="C13" s="44" t="s">
        <v>86</v>
      </c>
      <c r="D13" s="16" t="s">
        <v>73</v>
      </c>
      <c r="E13" s="48" t="s">
        <v>74</v>
      </c>
    </row>
    <row r="14" spans="2:7" ht="45.75" customHeight="1" x14ac:dyDescent="0.2">
      <c r="B14" s="46" t="s">
        <v>71</v>
      </c>
      <c r="C14" s="44" t="s">
        <v>81</v>
      </c>
      <c r="D14" s="16" t="s">
        <v>75</v>
      </c>
      <c r="E14" s="48" t="s">
        <v>74</v>
      </c>
    </row>
    <row r="15" spans="2:7" ht="45.75" customHeight="1" x14ac:dyDescent="0.2">
      <c r="B15" s="18"/>
      <c r="C15" s="44" t="s">
        <v>30</v>
      </c>
      <c r="D15" s="16" t="s">
        <v>76</v>
      </c>
      <c r="E15" s="42"/>
    </row>
    <row r="16" spans="2:7" ht="45.75" customHeight="1" x14ac:dyDescent="0.2">
      <c r="B16" s="18"/>
      <c r="C16" s="44" t="s">
        <v>83</v>
      </c>
      <c r="D16" s="23" t="s">
        <v>107</v>
      </c>
      <c r="E16" s="42"/>
    </row>
    <row r="17" spans="2:5" ht="45.75" customHeight="1" x14ac:dyDescent="0.2">
      <c r="B17" s="18"/>
      <c r="C17" s="44" t="s">
        <v>84</v>
      </c>
      <c r="D17" s="16" t="s">
        <v>77</v>
      </c>
      <c r="E17" s="42"/>
    </row>
    <row r="18" spans="2:5" ht="45.75" customHeight="1" x14ac:dyDescent="0.2">
      <c r="B18" s="19"/>
      <c r="C18" s="44" t="s">
        <v>82</v>
      </c>
      <c r="D18" s="16" t="s">
        <v>79</v>
      </c>
      <c r="E18" s="48" t="s">
        <v>34</v>
      </c>
    </row>
    <row r="19" spans="2:5" ht="25.5" customHeight="1" x14ac:dyDescent="0.2">
      <c r="B19" s="52" t="s">
        <v>35</v>
      </c>
      <c r="C19" s="3"/>
      <c r="D19" s="20" t="s">
        <v>78</v>
      </c>
      <c r="E19" s="17"/>
    </row>
    <row r="20" spans="2:5" ht="57.75" hidden="1" customHeight="1" x14ac:dyDescent="0.2">
      <c r="B20" s="18"/>
      <c r="C20" s="3"/>
      <c r="D20" s="24" t="s">
        <v>17</v>
      </c>
      <c r="E20" s="21"/>
    </row>
    <row r="21" spans="2:5" ht="15.75" customHeight="1" x14ac:dyDescent="0.2">
      <c r="B21" s="18"/>
      <c r="C21" s="3"/>
      <c r="D21" s="24" t="s">
        <v>18</v>
      </c>
      <c r="E21" s="21"/>
    </row>
    <row r="22" spans="2:5" ht="27.75" customHeight="1" x14ac:dyDescent="0.2">
      <c r="B22" s="21"/>
      <c r="C22" s="3"/>
      <c r="D22" s="24" t="s">
        <v>19</v>
      </c>
      <c r="E22" s="21"/>
    </row>
    <row r="23" spans="2:5" ht="49.5" customHeight="1" thickBot="1" x14ac:dyDescent="0.25">
      <c r="B23" s="22"/>
      <c r="C23" s="2"/>
      <c r="D23" s="25" t="s">
        <v>20</v>
      </c>
      <c r="E23" s="22"/>
    </row>
  </sheetData>
  <mergeCells count="2">
    <mergeCell ref="B2:D2"/>
    <mergeCell ref="C3:D3"/>
  </mergeCells>
  <phoneticPr fontId="1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29"/>
  <sheetViews>
    <sheetView topLeftCell="A9" workbookViewId="0">
      <selection activeCell="G16" sqref="G16"/>
    </sheetView>
  </sheetViews>
  <sheetFormatPr defaultRowHeight="13.2" x14ac:dyDescent="0.2"/>
  <cols>
    <col min="2" max="2" width="20" customWidth="1"/>
    <col min="3" max="3" width="16.88671875" customWidth="1"/>
    <col min="4" max="4" width="15" customWidth="1"/>
    <col min="5" max="5" width="9.88671875" customWidth="1"/>
    <col min="6" max="6" width="12.21875" customWidth="1"/>
    <col min="7" max="7" width="10" customWidth="1"/>
    <col min="8" max="8" width="10.109375" customWidth="1"/>
    <col min="9" max="9" width="9.6640625" customWidth="1"/>
    <col min="10" max="10" width="8.109375" customWidth="1"/>
  </cols>
  <sheetData>
    <row r="1" spans="2:10" x14ac:dyDescent="0.2">
      <c r="B1" s="55" t="s">
        <v>50</v>
      </c>
      <c r="C1" s="55"/>
      <c r="D1" s="55"/>
      <c r="E1" s="55"/>
      <c r="F1" s="55"/>
      <c r="G1" s="55"/>
      <c r="H1" s="55"/>
      <c r="I1" s="55"/>
    </row>
    <row r="2" spans="2:10" x14ac:dyDescent="0.2">
      <c r="B2" s="8" t="s">
        <v>32</v>
      </c>
      <c r="C2" s="54" t="s">
        <v>27</v>
      </c>
      <c r="D2" s="54"/>
      <c r="E2" s="8"/>
      <c r="F2" s="54"/>
      <c r="G2" s="54"/>
      <c r="H2" s="54"/>
      <c r="I2" s="54"/>
    </row>
    <row r="3" spans="2:10" x14ac:dyDescent="0.2">
      <c r="B3" s="8" t="s">
        <v>31</v>
      </c>
      <c r="E3" s="8"/>
    </row>
    <row r="4" spans="2:10" x14ac:dyDescent="0.2">
      <c r="B4" s="8" t="s">
        <v>62</v>
      </c>
      <c r="C4" s="9" t="s">
        <v>61</v>
      </c>
      <c r="D4" s="9"/>
      <c r="E4" s="8"/>
      <c r="F4" s="9"/>
      <c r="G4" s="9"/>
      <c r="H4" s="9"/>
      <c r="I4" s="9"/>
    </row>
    <row r="5" spans="2:10" x14ac:dyDescent="0.2">
      <c r="B5" s="8" t="s">
        <v>36</v>
      </c>
      <c r="E5" s="8"/>
    </row>
    <row r="6" spans="2:10" ht="34.5" customHeight="1" x14ac:dyDescent="0.2">
      <c r="B6" s="10" t="s">
        <v>0</v>
      </c>
      <c r="C6" s="10"/>
      <c r="D6" s="10" t="s">
        <v>14</v>
      </c>
      <c r="E6" s="11" t="s">
        <v>1</v>
      </c>
      <c r="F6" s="11" t="s">
        <v>44</v>
      </c>
      <c r="G6" s="11" t="s">
        <v>105</v>
      </c>
      <c r="H6" s="11" t="s">
        <v>104</v>
      </c>
      <c r="I6" s="11" t="s">
        <v>45</v>
      </c>
      <c r="J6" s="12" t="s">
        <v>8</v>
      </c>
    </row>
    <row r="7" spans="2:10" x14ac:dyDescent="0.2">
      <c r="B7" s="4" t="s">
        <v>2</v>
      </c>
      <c r="C7" s="4" t="s">
        <v>3</v>
      </c>
      <c r="D7" s="14" t="s">
        <v>25</v>
      </c>
      <c r="E7" s="15">
        <v>1</v>
      </c>
      <c r="F7" s="7">
        <v>300</v>
      </c>
      <c r="G7" s="15">
        <v>4</v>
      </c>
      <c r="H7" s="15">
        <f>(G7*F7*E7)</f>
        <v>1200</v>
      </c>
      <c r="I7" s="7">
        <v>0</v>
      </c>
      <c r="J7" s="15">
        <f>I7+H7</f>
        <v>1200</v>
      </c>
    </row>
    <row r="8" spans="2:10" x14ac:dyDescent="0.2">
      <c r="B8" s="4" t="s">
        <v>4</v>
      </c>
      <c r="C8" s="17" t="s">
        <v>5</v>
      </c>
      <c r="D8" s="27" t="s">
        <v>23</v>
      </c>
      <c r="E8" s="15">
        <v>1</v>
      </c>
      <c r="F8" s="28">
        <v>300</v>
      </c>
      <c r="G8" s="15">
        <v>2</v>
      </c>
      <c r="H8" s="15">
        <f t="shared" ref="H8:H28" si="0">(G8*F8*E8)</f>
        <v>600</v>
      </c>
      <c r="I8" s="27">
        <v>0</v>
      </c>
      <c r="J8" s="15">
        <f t="shared" ref="J8:J28" si="1">I8+H8</f>
        <v>600</v>
      </c>
    </row>
    <row r="9" spans="2:10" x14ac:dyDescent="0.2">
      <c r="B9" s="29" t="s">
        <v>6</v>
      </c>
      <c r="C9" s="17" t="s">
        <v>9</v>
      </c>
      <c r="D9" s="27" t="s">
        <v>23</v>
      </c>
      <c r="E9" s="15">
        <v>1</v>
      </c>
      <c r="F9" s="28">
        <v>300</v>
      </c>
      <c r="G9" s="15">
        <v>3</v>
      </c>
      <c r="H9" s="15">
        <f t="shared" si="0"/>
        <v>900</v>
      </c>
      <c r="I9" s="27">
        <v>20</v>
      </c>
      <c r="J9" s="15">
        <f t="shared" si="1"/>
        <v>920</v>
      </c>
    </row>
    <row r="10" spans="2:10" x14ac:dyDescent="0.2">
      <c r="B10" s="30"/>
      <c r="C10" s="21" t="s">
        <v>7</v>
      </c>
      <c r="D10" s="27" t="s">
        <v>24</v>
      </c>
      <c r="E10" s="15">
        <v>1</v>
      </c>
      <c r="F10" s="28">
        <v>300</v>
      </c>
      <c r="G10" s="15">
        <v>3</v>
      </c>
      <c r="H10" s="15">
        <f t="shared" si="0"/>
        <v>900</v>
      </c>
      <c r="I10" s="27">
        <v>30</v>
      </c>
      <c r="J10" s="15">
        <f t="shared" si="1"/>
        <v>930</v>
      </c>
    </row>
    <row r="11" spans="2:10" x14ac:dyDescent="0.2">
      <c r="B11" s="30"/>
      <c r="C11" s="21"/>
      <c r="D11" s="27" t="s">
        <v>24</v>
      </c>
      <c r="E11" s="15">
        <v>1</v>
      </c>
      <c r="F11" s="28">
        <v>300</v>
      </c>
      <c r="G11" s="15">
        <v>3</v>
      </c>
      <c r="H11" s="15">
        <f t="shared" si="0"/>
        <v>900</v>
      </c>
      <c r="I11" s="27">
        <v>30</v>
      </c>
      <c r="J11" s="15">
        <f t="shared" si="1"/>
        <v>930</v>
      </c>
    </row>
    <row r="12" spans="2:10" x14ac:dyDescent="0.2">
      <c r="B12" s="30"/>
      <c r="C12" s="21"/>
      <c r="D12" s="27" t="s">
        <v>24</v>
      </c>
      <c r="E12" s="15">
        <v>1</v>
      </c>
      <c r="F12" s="28">
        <v>300</v>
      </c>
      <c r="G12" s="15">
        <v>3</v>
      </c>
      <c r="H12" s="15">
        <f t="shared" si="0"/>
        <v>900</v>
      </c>
      <c r="I12" s="27">
        <v>30</v>
      </c>
      <c r="J12" s="15">
        <f t="shared" si="1"/>
        <v>930</v>
      </c>
    </row>
    <row r="13" spans="2:10" x14ac:dyDescent="0.2">
      <c r="B13" s="31"/>
      <c r="C13" s="22"/>
      <c r="D13" s="32" t="s">
        <v>10</v>
      </c>
      <c r="E13" s="10">
        <v>8</v>
      </c>
      <c r="F13" s="33">
        <v>125</v>
      </c>
      <c r="G13" s="10">
        <v>4</v>
      </c>
      <c r="H13" s="15">
        <f t="shared" si="0"/>
        <v>4000</v>
      </c>
      <c r="I13" s="32">
        <v>240</v>
      </c>
      <c r="J13" s="15">
        <f t="shared" si="1"/>
        <v>4240</v>
      </c>
    </row>
    <row r="14" spans="2:10" x14ac:dyDescent="0.2">
      <c r="B14" s="17" t="s">
        <v>37</v>
      </c>
      <c r="C14" s="17" t="s">
        <v>38</v>
      </c>
      <c r="D14" s="15" t="s">
        <v>23</v>
      </c>
      <c r="E14" s="15">
        <v>1</v>
      </c>
      <c r="F14" s="28">
        <v>300</v>
      </c>
      <c r="G14" s="15">
        <v>3</v>
      </c>
      <c r="H14" s="15">
        <f t="shared" si="0"/>
        <v>900</v>
      </c>
      <c r="I14" s="27">
        <v>30</v>
      </c>
      <c r="J14" s="15">
        <f t="shared" si="1"/>
        <v>930</v>
      </c>
    </row>
    <row r="15" spans="2:10" x14ac:dyDescent="0.2">
      <c r="B15" s="21"/>
      <c r="C15" s="21"/>
      <c r="D15" s="15" t="s">
        <v>24</v>
      </c>
      <c r="E15" s="15">
        <v>1</v>
      </c>
      <c r="F15" s="28">
        <v>300</v>
      </c>
      <c r="G15" s="15">
        <v>3</v>
      </c>
      <c r="H15" s="15">
        <f t="shared" si="0"/>
        <v>900</v>
      </c>
      <c r="I15" s="27">
        <v>40</v>
      </c>
      <c r="J15" s="15">
        <f t="shared" si="1"/>
        <v>940</v>
      </c>
    </row>
    <row r="16" spans="2:10" x14ac:dyDescent="0.2">
      <c r="B16" s="21"/>
      <c r="C16" s="21"/>
      <c r="D16" s="15" t="s">
        <v>24</v>
      </c>
      <c r="E16" s="15">
        <v>1</v>
      </c>
      <c r="F16" s="28">
        <v>300</v>
      </c>
      <c r="G16" s="15">
        <v>3</v>
      </c>
      <c r="H16" s="15">
        <f t="shared" si="0"/>
        <v>900</v>
      </c>
      <c r="I16" s="27">
        <v>40</v>
      </c>
      <c r="J16" s="15">
        <f t="shared" si="1"/>
        <v>940</v>
      </c>
    </row>
    <row r="17" spans="2:10" x14ac:dyDescent="0.2">
      <c r="B17" s="21"/>
      <c r="C17" s="21"/>
      <c r="D17" s="15" t="s">
        <v>24</v>
      </c>
      <c r="E17" s="15">
        <v>1</v>
      </c>
      <c r="F17" s="28">
        <v>300</v>
      </c>
      <c r="G17" s="15">
        <v>3</v>
      </c>
      <c r="H17" s="15">
        <f t="shared" si="0"/>
        <v>900</v>
      </c>
      <c r="I17" s="27">
        <v>40</v>
      </c>
      <c r="J17" s="15">
        <f t="shared" si="1"/>
        <v>940</v>
      </c>
    </row>
    <row r="18" spans="2:10" x14ac:dyDescent="0.2">
      <c r="B18" s="22"/>
      <c r="C18" s="22"/>
      <c r="D18" s="37" t="s">
        <v>43</v>
      </c>
      <c r="E18" s="37">
        <v>8</v>
      </c>
      <c r="F18" s="38">
        <v>125</v>
      </c>
      <c r="G18" s="37">
        <v>4</v>
      </c>
      <c r="H18" s="37">
        <f t="shared" si="0"/>
        <v>4000</v>
      </c>
      <c r="I18" s="39">
        <v>320</v>
      </c>
      <c r="J18" s="15">
        <f t="shared" si="1"/>
        <v>4320</v>
      </c>
    </row>
    <row r="19" spans="2:10" x14ac:dyDescent="0.2">
      <c r="B19" s="17" t="s">
        <v>39</v>
      </c>
      <c r="C19" s="17" t="s">
        <v>40</v>
      </c>
      <c r="D19" s="15" t="s">
        <v>23</v>
      </c>
      <c r="E19" s="15">
        <v>1</v>
      </c>
      <c r="F19" s="28">
        <v>300</v>
      </c>
      <c r="G19" s="15">
        <v>3</v>
      </c>
      <c r="H19" s="15">
        <f t="shared" si="0"/>
        <v>900</v>
      </c>
      <c r="I19" s="27">
        <v>60</v>
      </c>
      <c r="J19" s="15">
        <f t="shared" si="1"/>
        <v>960</v>
      </c>
    </row>
    <row r="20" spans="2:10" x14ac:dyDescent="0.2">
      <c r="B20" s="21"/>
      <c r="C20" s="21"/>
      <c r="D20" s="15" t="s">
        <v>24</v>
      </c>
      <c r="E20" s="15">
        <v>1</v>
      </c>
      <c r="F20" s="28">
        <v>300</v>
      </c>
      <c r="G20" s="15">
        <v>3</v>
      </c>
      <c r="H20" s="15">
        <f t="shared" si="0"/>
        <v>900</v>
      </c>
      <c r="I20" s="27">
        <v>60</v>
      </c>
      <c r="J20" s="15">
        <f t="shared" si="1"/>
        <v>960</v>
      </c>
    </row>
    <row r="21" spans="2:10" x14ac:dyDescent="0.2">
      <c r="B21" s="21"/>
      <c r="C21" s="21"/>
      <c r="D21" s="15" t="s">
        <v>24</v>
      </c>
      <c r="E21" s="15">
        <v>1</v>
      </c>
      <c r="F21" s="28">
        <v>300</v>
      </c>
      <c r="G21" s="15">
        <v>3</v>
      </c>
      <c r="H21" s="15">
        <f t="shared" si="0"/>
        <v>900</v>
      </c>
      <c r="I21" s="27">
        <v>60</v>
      </c>
      <c r="J21" s="15">
        <f t="shared" si="1"/>
        <v>960</v>
      </c>
    </row>
    <row r="22" spans="2:10" x14ac:dyDescent="0.2">
      <c r="B22" s="21"/>
      <c r="C22" s="21"/>
      <c r="D22" s="15" t="s">
        <v>24</v>
      </c>
      <c r="E22" s="15">
        <v>1</v>
      </c>
      <c r="F22" s="28">
        <v>300</v>
      </c>
      <c r="G22" s="15">
        <v>3</v>
      </c>
      <c r="H22" s="15">
        <f t="shared" si="0"/>
        <v>900</v>
      </c>
      <c r="I22" s="27">
        <v>60</v>
      </c>
      <c r="J22" s="15">
        <f t="shared" si="1"/>
        <v>960</v>
      </c>
    </row>
    <row r="23" spans="2:10" x14ac:dyDescent="0.2">
      <c r="B23" s="22"/>
      <c r="C23" s="22"/>
      <c r="D23" s="37" t="s">
        <v>43</v>
      </c>
      <c r="E23" s="37">
        <v>8</v>
      </c>
      <c r="F23" s="38">
        <v>125</v>
      </c>
      <c r="G23" s="37">
        <v>4</v>
      </c>
      <c r="H23" s="37">
        <f t="shared" si="0"/>
        <v>4000</v>
      </c>
      <c r="I23" s="39">
        <v>480</v>
      </c>
      <c r="J23" s="15">
        <f t="shared" si="1"/>
        <v>4480</v>
      </c>
    </row>
    <row r="24" spans="2:10" x14ac:dyDescent="0.2">
      <c r="B24" s="17" t="s">
        <v>41</v>
      </c>
      <c r="C24" s="17" t="s">
        <v>29</v>
      </c>
      <c r="D24" s="15" t="s">
        <v>23</v>
      </c>
      <c r="E24" s="15">
        <v>1</v>
      </c>
      <c r="F24" s="28">
        <v>300</v>
      </c>
      <c r="G24" s="15">
        <v>2</v>
      </c>
      <c r="H24" s="15">
        <f t="shared" si="0"/>
        <v>600</v>
      </c>
      <c r="I24" s="27">
        <v>0</v>
      </c>
      <c r="J24" s="15">
        <f t="shared" si="1"/>
        <v>600</v>
      </c>
    </row>
    <row r="25" spans="2:10" x14ac:dyDescent="0.2">
      <c r="B25" s="21"/>
      <c r="C25" s="21"/>
      <c r="D25" s="15" t="s">
        <v>24</v>
      </c>
      <c r="E25" s="15">
        <v>1</v>
      </c>
      <c r="F25" s="28">
        <v>300</v>
      </c>
      <c r="G25" s="15">
        <v>2</v>
      </c>
      <c r="H25" s="15">
        <f t="shared" si="0"/>
        <v>600</v>
      </c>
      <c r="I25" s="27">
        <v>60</v>
      </c>
      <c r="J25" s="15">
        <f t="shared" si="1"/>
        <v>660</v>
      </c>
    </row>
    <row r="26" spans="2:10" x14ac:dyDescent="0.2">
      <c r="B26" s="21"/>
      <c r="C26" s="21"/>
      <c r="D26" s="15" t="s">
        <v>24</v>
      </c>
      <c r="E26" s="15">
        <v>1</v>
      </c>
      <c r="F26" s="28">
        <v>300</v>
      </c>
      <c r="G26" s="15">
        <v>2</v>
      </c>
      <c r="H26" s="15">
        <f t="shared" si="0"/>
        <v>600</v>
      </c>
      <c r="I26" s="27">
        <v>60</v>
      </c>
      <c r="J26" s="15">
        <f t="shared" si="1"/>
        <v>660</v>
      </c>
    </row>
    <row r="27" spans="2:10" x14ac:dyDescent="0.2">
      <c r="B27" s="21"/>
      <c r="C27" s="21"/>
      <c r="D27" s="15" t="s">
        <v>24</v>
      </c>
      <c r="E27" s="15">
        <v>1</v>
      </c>
      <c r="F27" s="28">
        <v>300</v>
      </c>
      <c r="G27" s="15">
        <v>2</v>
      </c>
      <c r="H27" s="15">
        <f t="shared" si="0"/>
        <v>600</v>
      </c>
      <c r="I27" s="27">
        <v>60</v>
      </c>
      <c r="J27" s="15">
        <f t="shared" si="1"/>
        <v>660</v>
      </c>
    </row>
    <row r="28" spans="2:10" x14ac:dyDescent="0.2">
      <c r="B28" s="22"/>
      <c r="C28" s="22"/>
      <c r="D28" s="40" t="s">
        <v>43</v>
      </c>
      <c r="E28" s="40">
        <v>8</v>
      </c>
      <c r="F28" s="41">
        <v>125</v>
      </c>
      <c r="G28" s="37">
        <v>4</v>
      </c>
      <c r="H28" s="37">
        <f t="shared" si="0"/>
        <v>4000</v>
      </c>
      <c r="I28" s="41">
        <v>480</v>
      </c>
      <c r="J28" s="15">
        <f t="shared" si="1"/>
        <v>4480</v>
      </c>
    </row>
    <row r="29" spans="2:10" x14ac:dyDescent="0.2">
      <c r="B29" s="4" t="s">
        <v>42</v>
      </c>
      <c r="C29" s="4"/>
      <c r="D29" s="4"/>
      <c r="E29" s="4">
        <f>SUM(E7:E28)</f>
        <v>50</v>
      </c>
      <c r="F29" s="4">
        <f t="shared" ref="F29:I29" si="2">SUM(F7:F28)</f>
        <v>5900</v>
      </c>
      <c r="G29" s="4">
        <f t="shared" si="2"/>
        <v>66</v>
      </c>
      <c r="H29" s="4">
        <f t="shared" si="2"/>
        <v>31000</v>
      </c>
      <c r="I29" s="4">
        <f t="shared" si="2"/>
        <v>2200</v>
      </c>
      <c r="J29" s="4">
        <f>SUM(J7:J28)</f>
        <v>33200</v>
      </c>
    </row>
  </sheetData>
  <mergeCells count="3">
    <mergeCell ref="C2:D2"/>
    <mergeCell ref="F2:I2"/>
    <mergeCell ref="B1:I1"/>
  </mergeCells>
  <phoneticPr fontId="1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2"/>
  <sheetViews>
    <sheetView topLeftCell="B14" workbookViewId="0">
      <selection activeCell="B2" sqref="B2:D2"/>
    </sheetView>
  </sheetViews>
  <sheetFormatPr defaultRowHeight="13.2" x14ac:dyDescent="0.2"/>
  <cols>
    <col min="2" max="2" width="29.109375" customWidth="1"/>
    <col min="3" max="3" width="18.21875" customWidth="1"/>
    <col min="4" max="4" width="60" customWidth="1"/>
    <col min="5" max="5" width="22.88671875" customWidth="1"/>
  </cols>
  <sheetData>
    <row r="1" spans="1:5" x14ac:dyDescent="0.2">
      <c r="A1" s="1"/>
    </row>
    <row r="2" spans="1:5" x14ac:dyDescent="0.2">
      <c r="B2" s="53" t="s">
        <v>47</v>
      </c>
      <c r="C2" s="53"/>
      <c r="D2" s="53"/>
    </row>
    <row r="3" spans="1:5" x14ac:dyDescent="0.2">
      <c r="B3" s="8" t="s">
        <v>32</v>
      </c>
      <c r="C3" s="54" t="s">
        <v>46</v>
      </c>
      <c r="D3" s="54"/>
      <c r="E3" s="6"/>
    </row>
    <row r="4" spans="1:5" x14ac:dyDescent="0.2">
      <c r="B4" s="8" t="s">
        <v>48</v>
      </c>
      <c r="E4" s="6"/>
    </row>
    <row r="5" spans="1:5" x14ac:dyDescent="0.2">
      <c r="B5" s="8" t="s">
        <v>49</v>
      </c>
      <c r="C5" s="9" t="s">
        <v>21</v>
      </c>
      <c r="D5" s="9"/>
      <c r="E5" s="9"/>
    </row>
    <row r="6" spans="1:5" x14ac:dyDescent="0.2">
      <c r="B6" s="8" t="s">
        <v>90</v>
      </c>
    </row>
    <row r="7" spans="1:5" ht="19.2" x14ac:dyDescent="0.2">
      <c r="B7" s="50" t="s">
        <v>11</v>
      </c>
      <c r="C7" s="51" t="s">
        <v>12</v>
      </c>
      <c r="D7" s="51" t="s">
        <v>13</v>
      </c>
      <c r="E7" s="51" t="s">
        <v>15</v>
      </c>
    </row>
    <row r="8" spans="1:5" ht="19.2" x14ac:dyDescent="0.25">
      <c r="B8" s="45" t="s">
        <v>89</v>
      </c>
      <c r="C8" s="16" t="s">
        <v>16</v>
      </c>
      <c r="D8" s="16" t="s">
        <v>93</v>
      </c>
      <c r="E8" s="48" t="s">
        <v>112</v>
      </c>
    </row>
    <row r="9" spans="1:5" ht="84.75" customHeight="1" x14ac:dyDescent="0.2">
      <c r="B9" s="18"/>
      <c r="C9" s="16" t="s">
        <v>92</v>
      </c>
      <c r="D9" s="16" t="s">
        <v>100</v>
      </c>
      <c r="E9" s="48"/>
    </row>
    <row r="10" spans="1:5" ht="40.5" customHeight="1" x14ac:dyDescent="0.2">
      <c r="B10" s="18"/>
      <c r="C10" s="16" t="s">
        <v>85</v>
      </c>
      <c r="D10" s="23" t="s">
        <v>109</v>
      </c>
      <c r="E10" s="48"/>
    </row>
    <row r="11" spans="1:5" ht="35.25" customHeight="1" x14ac:dyDescent="0.2">
      <c r="B11" s="18"/>
      <c r="C11" s="16" t="s">
        <v>84</v>
      </c>
      <c r="D11" s="16" t="s">
        <v>99</v>
      </c>
      <c r="E11" s="48"/>
    </row>
    <row r="12" spans="1:5" ht="26.25" customHeight="1" x14ac:dyDescent="0.2">
      <c r="B12" s="19"/>
      <c r="C12" s="16" t="s">
        <v>86</v>
      </c>
      <c r="D12" s="16" t="s">
        <v>94</v>
      </c>
      <c r="E12" s="48" t="s">
        <v>95</v>
      </c>
    </row>
    <row r="13" spans="1:5" ht="24" customHeight="1" x14ac:dyDescent="0.25">
      <c r="B13" s="45" t="s">
        <v>91</v>
      </c>
      <c r="C13" s="16" t="s">
        <v>110</v>
      </c>
      <c r="D13" s="49" t="s">
        <v>101</v>
      </c>
      <c r="E13" s="48" t="s">
        <v>95</v>
      </c>
    </row>
    <row r="14" spans="1:5" ht="37.5" customHeight="1" x14ac:dyDescent="0.2">
      <c r="B14" s="18"/>
      <c r="C14" s="16" t="s">
        <v>111</v>
      </c>
      <c r="D14" s="49" t="s">
        <v>102</v>
      </c>
      <c r="E14" s="48"/>
    </row>
    <row r="15" spans="1:5" ht="33.75" customHeight="1" x14ac:dyDescent="0.2">
      <c r="B15" s="18"/>
      <c r="C15" s="16" t="s">
        <v>59</v>
      </c>
      <c r="D15" s="49" t="s">
        <v>97</v>
      </c>
      <c r="E15" s="48"/>
    </row>
    <row r="16" spans="1:5" ht="40.5" customHeight="1" x14ac:dyDescent="0.2">
      <c r="B16" s="18"/>
      <c r="C16" s="16" t="s">
        <v>85</v>
      </c>
      <c r="D16" s="23" t="s">
        <v>108</v>
      </c>
      <c r="E16" s="48"/>
    </row>
    <row r="17" spans="2:5" ht="35.25" customHeight="1" x14ac:dyDescent="0.2">
      <c r="B17" s="18"/>
      <c r="C17" s="16" t="s">
        <v>84</v>
      </c>
      <c r="D17" s="49" t="s">
        <v>96</v>
      </c>
      <c r="E17" s="48"/>
    </row>
    <row r="18" spans="2:5" ht="44.25" customHeight="1" x14ac:dyDescent="0.2">
      <c r="B18" s="19"/>
      <c r="C18" s="16" t="s">
        <v>86</v>
      </c>
      <c r="D18" s="16" t="s">
        <v>98</v>
      </c>
      <c r="E18" s="48" t="s">
        <v>33</v>
      </c>
    </row>
    <row r="19" spans="2:5" ht="14.4" x14ac:dyDescent="0.2">
      <c r="B19" s="26" t="s">
        <v>35</v>
      </c>
      <c r="C19" s="3"/>
      <c r="D19" s="20" t="s">
        <v>22</v>
      </c>
      <c r="E19" s="17"/>
    </row>
    <row r="20" spans="2:5" ht="15" x14ac:dyDescent="0.2">
      <c r="B20" s="18"/>
      <c r="C20" s="3"/>
      <c r="D20" s="24" t="s">
        <v>18</v>
      </c>
      <c r="E20" s="21"/>
    </row>
    <row r="21" spans="2:5" ht="15" x14ac:dyDescent="0.2">
      <c r="B21" s="21"/>
      <c r="C21" s="3"/>
      <c r="D21" s="24" t="s">
        <v>19</v>
      </c>
      <c r="E21" s="21"/>
    </row>
    <row r="22" spans="2:5" ht="30" thickBot="1" x14ac:dyDescent="0.25">
      <c r="B22" s="22"/>
      <c r="C22" s="2"/>
      <c r="D22" s="25" t="s">
        <v>20</v>
      </c>
      <c r="E22" s="22"/>
    </row>
  </sheetData>
  <mergeCells count="2">
    <mergeCell ref="B2:D2"/>
    <mergeCell ref="C3:D3"/>
  </mergeCells>
  <phoneticPr fontId="1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J30"/>
  <sheetViews>
    <sheetView topLeftCell="A6" workbookViewId="0">
      <selection activeCell="E18" sqref="E18"/>
    </sheetView>
  </sheetViews>
  <sheetFormatPr defaultRowHeight="13.2" x14ac:dyDescent="0.2"/>
  <cols>
    <col min="2" max="2" width="20.88671875" customWidth="1"/>
    <col min="3" max="3" width="18.109375" customWidth="1"/>
    <col min="4" max="4" width="17.88671875" customWidth="1"/>
    <col min="5" max="5" width="12.44140625" customWidth="1"/>
    <col min="6" max="6" width="14.21875" customWidth="1"/>
    <col min="7" max="7" width="11" customWidth="1"/>
    <col min="8" max="8" width="9.109375" customWidth="1"/>
    <col min="9" max="9" width="9.6640625" customWidth="1"/>
    <col min="10" max="10" width="8.88671875" customWidth="1"/>
  </cols>
  <sheetData>
    <row r="2" spans="2:10" x14ac:dyDescent="0.2">
      <c r="B2" s="55" t="s">
        <v>51</v>
      </c>
      <c r="C2" s="55"/>
      <c r="D2" s="55"/>
      <c r="E2" s="55"/>
      <c r="F2" s="55"/>
      <c r="G2" s="55"/>
      <c r="H2" s="55"/>
      <c r="I2" s="55"/>
    </row>
    <row r="3" spans="2:10" x14ac:dyDescent="0.2">
      <c r="B3" s="8" t="s">
        <v>32</v>
      </c>
      <c r="C3" s="54" t="s">
        <v>46</v>
      </c>
      <c r="D3" s="54"/>
      <c r="E3" s="8"/>
      <c r="F3" s="54"/>
      <c r="G3" s="54"/>
      <c r="H3" s="54"/>
      <c r="I3" s="54"/>
    </row>
    <row r="4" spans="2:10" x14ac:dyDescent="0.2">
      <c r="B4" s="8" t="s">
        <v>60</v>
      </c>
      <c r="E4" s="8"/>
    </row>
    <row r="5" spans="2:10" x14ac:dyDescent="0.2">
      <c r="B5" s="8" t="s">
        <v>28</v>
      </c>
      <c r="C5" s="9" t="s">
        <v>61</v>
      </c>
      <c r="D5" s="9"/>
      <c r="E5" s="8"/>
      <c r="F5" s="9"/>
      <c r="G5" s="9"/>
      <c r="H5" s="9"/>
      <c r="I5" s="9"/>
    </row>
    <row r="6" spans="2:10" x14ac:dyDescent="0.2">
      <c r="B6" s="8" t="s">
        <v>36</v>
      </c>
      <c r="E6" s="8"/>
    </row>
    <row r="7" spans="2:10" ht="24.6" x14ac:dyDescent="0.2">
      <c r="B7" s="10" t="s">
        <v>0</v>
      </c>
      <c r="C7" s="10"/>
      <c r="D7" s="10" t="s">
        <v>14</v>
      </c>
      <c r="E7" s="11" t="s">
        <v>1</v>
      </c>
      <c r="F7" s="11" t="s">
        <v>44</v>
      </c>
      <c r="G7" s="11" t="s">
        <v>103</v>
      </c>
      <c r="H7" s="11" t="s">
        <v>104</v>
      </c>
      <c r="I7" s="11" t="s">
        <v>45</v>
      </c>
      <c r="J7" s="13" t="s">
        <v>8</v>
      </c>
    </row>
    <row r="8" spans="2:10" x14ac:dyDescent="0.2">
      <c r="B8" s="4" t="s">
        <v>2</v>
      </c>
      <c r="C8" s="4" t="s">
        <v>3</v>
      </c>
      <c r="D8" s="14" t="s">
        <v>25</v>
      </c>
      <c r="E8" s="7">
        <v>1</v>
      </c>
      <c r="F8" s="7">
        <v>300</v>
      </c>
      <c r="G8" s="15">
        <v>4</v>
      </c>
      <c r="H8" s="15">
        <f>G8*F8*E8</f>
        <v>1200</v>
      </c>
      <c r="I8" s="7">
        <v>0</v>
      </c>
      <c r="J8" s="15">
        <f>I8+H8</f>
        <v>1200</v>
      </c>
    </row>
    <row r="9" spans="2:10" x14ac:dyDescent="0.2">
      <c r="B9" s="4" t="s">
        <v>52</v>
      </c>
      <c r="C9" s="17" t="s">
        <v>5</v>
      </c>
      <c r="D9" s="27" t="s">
        <v>23</v>
      </c>
      <c r="E9" s="15">
        <v>1</v>
      </c>
      <c r="F9" s="28">
        <v>300</v>
      </c>
      <c r="G9" s="15">
        <v>2</v>
      </c>
      <c r="H9" s="15">
        <f t="shared" ref="H9:H29" si="0">G9*F9*E9</f>
        <v>600</v>
      </c>
      <c r="I9" s="27">
        <v>0</v>
      </c>
      <c r="J9" s="15">
        <f t="shared" ref="J9:J29" si="1">I9+H9</f>
        <v>600</v>
      </c>
    </row>
    <row r="10" spans="2:10" x14ac:dyDescent="0.2">
      <c r="B10" s="29" t="s">
        <v>53</v>
      </c>
      <c r="C10" s="17" t="s">
        <v>9</v>
      </c>
      <c r="D10" s="27" t="s">
        <v>23</v>
      </c>
      <c r="E10" s="15">
        <v>1</v>
      </c>
      <c r="F10" s="28">
        <v>300</v>
      </c>
      <c r="G10" s="15">
        <v>3</v>
      </c>
      <c r="H10" s="15">
        <f t="shared" si="0"/>
        <v>900</v>
      </c>
      <c r="I10" s="27">
        <v>60</v>
      </c>
      <c r="J10" s="15">
        <f t="shared" si="1"/>
        <v>960</v>
      </c>
    </row>
    <row r="11" spans="2:10" x14ac:dyDescent="0.2">
      <c r="B11" s="30"/>
      <c r="C11" s="21" t="s">
        <v>55</v>
      </c>
      <c r="D11" s="27" t="s">
        <v>24</v>
      </c>
      <c r="E11" s="15">
        <v>1</v>
      </c>
      <c r="F11" s="28">
        <v>300</v>
      </c>
      <c r="G11" s="15">
        <v>3</v>
      </c>
      <c r="H11" s="15">
        <f t="shared" si="0"/>
        <v>900</v>
      </c>
      <c r="I11" s="27">
        <v>60</v>
      </c>
      <c r="J11" s="15">
        <f t="shared" si="1"/>
        <v>960</v>
      </c>
    </row>
    <row r="12" spans="2:10" x14ac:dyDescent="0.2">
      <c r="B12" s="30"/>
      <c r="C12" s="21"/>
      <c r="D12" s="27" t="s">
        <v>24</v>
      </c>
      <c r="E12" s="15">
        <v>1</v>
      </c>
      <c r="F12" s="28">
        <v>300</v>
      </c>
      <c r="G12" s="15">
        <v>3</v>
      </c>
      <c r="H12" s="15">
        <f t="shared" si="0"/>
        <v>900</v>
      </c>
      <c r="I12" s="27">
        <v>60</v>
      </c>
      <c r="J12" s="15">
        <f t="shared" si="1"/>
        <v>960</v>
      </c>
    </row>
    <row r="13" spans="2:10" x14ac:dyDescent="0.2">
      <c r="B13" s="30"/>
      <c r="C13" s="21"/>
      <c r="D13" s="27" t="s">
        <v>24</v>
      </c>
      <c r="E13" s="15">
        <v>1</v>
      </c>
      <c r="F13" s="28">
        <v>300</v>
      </c>
      <c r="G13" s="15">
        <v>3</v>
      </c>
      <c r="H13" s="15">
        <f t="shared" si="0"/>
        <v>900</v>
      </c>
      <c r="I13" s="27">
        <v>60</v>
      </c>
      <c r="J13" s="15">
        <f t="shared" si="1"/>
        <v>960</v>
      </c>
    </row>
    <row r="14" spans="2:10" x14ac:dyDescent="0.2">
      <c r="B14" s="30"/>
      <c r="C14" s="22"/>
      <c r="D14" s="32" t="s">
        <v>10</v>
      </c>
      <c r="E14" s="10">
        <v>8</v>
      </c>
      <c r="F14" s="33">
        <v>125</v>
      </c>
      <c r="G14" s="10">
        <v>4</v>
      </c>
      <c r="H14" s="15">
        <f t="shared" si="0"/>
        <v>4000</v>
      </c>
      <c r="I14" s="32">
        <v>480</v>
      </c>
      <c r="J14" s="15">
        <f t="shared" si="1"/>
        <v>4480</v>
      </c>
    </row>
    <row r="15" spans="2:10" x14ac:dyDescent="0.2">
      <c r="B15" s="17" t="s">
        <v>54</v>
      </c>
      <c r="C15" s="34" t="s">
        <v>56</v>
      </c>
      <c r="D15" s="15" t="s">
        <v>23</v>
      </c>
      <c r="E15" s="15">
        <v>1</v>
      </c>
      <c r="F15" s="28">
        <v>300</v>
      </c>
      <c r="G15" s="15">
        <v>2</v>
      </c>
      <c r="H15" s="15">
        <f t="shared" si="0"/>
        <v>600</v>
      </c>
      <c r="I15" s="27">
        <v>30</v>
      </c>
      <c r="J15" s="15">
        <f t="shared" si="1"/>
        <v>630</v>
      </c>
    </row>
    <row r="16" spans="2:10" x14ac:dyDescent="0.2">
      <c r="B16" s="21"/>
      <c r="C16" s="35"/>
      <c r="D16" s="15" t="s">
        <v>24</v>
      </c>
      <c r="E16" s="15">
        <v>1</v>
      </c>
      <c r="F16" s="28">
        <v>300</v>
      </c>
      <c r="G16" s="15">
        <v>2</v>
      </c>
      <c r="H16" s="15">
        <f t="shared" si="0"/>
        <v>600</v>
      </c>
      <c r="I16" s="27">
        <v>30</v>
      </c>
      <c r="J16" s="15">
        <f t="shared" si="1"/>
        <v>630</v>
      </c>
    </row>
    <row r="17" spans="2:10" x14ac:dyDescent="0.2">
      <c r="B17" s="21"/>
      <c r="C17" s="35"/>
      <c r="D17" s="15" t="s">
        <v>24</v>
      </c>
      <c r="E17" s="15">
        <v>1</v>
      </c>
      <c r="F17" s="28">
        <v>300</v>
      </c>
      <c r="G17" s="15">
        <v>2</v>
      </c>
      <c r="H17" s="15">
        <f t="shared" si="0"/>
        <v>600</v>
      </c>
      <c r="I17" s="27">
        <v>30</v>
      </c>
      <c r="J17" s="15">
        <f t="shared" si="1"/>
        <v>630</v>
      </c>
    </row>
    <row r="18" spans="2:10" x14ac:dyDescent="0.2">
      <c r="B18" s="21"/>
      <c r="C18" s="35"/>
      <c r="D18" s="15" t="s">
        <v>24</v>
      </c>
      <c r="E18" s="15">
        <v>1</v>
      </c>
      <c r="F18" s="28">
        <v>300</v>
      </c>
      <c r="G18" s="15">
        <v>2</v>
      </c>
      <c r="H18" s="15">
        <f t="shared" si="0"/>
        <v>600</v>
      </c>
      <c r="I18" s="27">
        <v>30</v>
      </c>
      <c r="J18" s="15">
        <f t="shared" si="1"/>
        <v>630</v>
      </c>
    </row>
    <row r="19" spans="2:10" x14ac:dyDescent="0.2">
      <c r="B19" s="21"/>
      <c r="C19" s="36"/>
      <c r="D19" s="37" t="s">
        <v>43</v>
      </c>
      <c r="E19" s="37">
        <v>8</v>
      </c>
      <c r="F19" s="38">
        <v>125</v>
      </c>
      <c r="G19" s="37">
        <v>4</v>
      </c>
      <c r="H19" s="37">
        <f t="shared" si="0"/>
        <v>4000</v>
      </c>
      <c r="I19" s="39">
        <v>240</v>
      </c>
      <c r="J19" s="37">
        <f t="shared" si="1"/>
        <v>4240</v>
      </c>
    </row>
    <row r="20" spans="2:10" x14ac:dyDescent="0.2">
      <c r="B20" s="21"/>
      <c r="C20" s="34" t="s">
        <v>57</v>
      </c>
      <c r="D20" s="15" t="s">
        <v>23</v>
      </c>
      <c r="E20" s="15">
        <v>1</v>
      </c>
      <c r="F20" s="28">
        <v>300</v>
      </c>
      <c r="G20" s="15">
        <v>2</v>
      </c>
      <c r="H20" s="15">
        <f t="shared" si="0"/>
        <v>600</v>
      </c>
      <c r="I20" s="27">
        <v>30</v>
      </c>
      <c r="J20" s="15">
        <f t="shared" si="1"/>
        <v>630</v>
      </c>
    </row>
    <row r="21" spans="2:10" x14ac:dyDescent="0.2">
      <c r="B21" s="21"/>
      <c r="C21" s="35"/>
      <c r="D21" s="15" t="s">
        <v>24</v>
      </c>
      <c r="E21" s="15">
        <v>1</v>
      </c>
      <c r="F21" s="28">
        <v>300</v>
      </c>
      <c r="G21" s="15">
        <v>2</v>
      </c>
      <c r="H21" s="15">
        <f t="shared" si="0"/>
        <v>600</v>
      </c>
      <c r="I21" s="27">
        <v>30</v>
      </c>
      <c r="J21" s="15">
        <f t="shared" si="1"/>
        <v>630</v>
      </c>
    </row>
    <row r="22" spans="2:10" x14ac:dyDescent="0.2">
      <c r="B22" s="21"/>
      <c r="C22" s="35"/>
      <c r="D22" s="15" t="s">
        <v>24</v>
      </c>
      <c r="E22" s="15">
        <v>1</v>
      </c>
      <c r="F22" s="28">
        <v>300</v>
      </c>
      <c r="G22" s="15">
        <v>2</v>
      </c>
      <c r="H22" s="15">
        <f t="shared" si="0"/>
        <v>600</v>
      </c>
      <c r="I22" s="27">
        <v>30</v>
      </c>
      <c r="J22" s="15">
        <f t="shared" si="1"/>
        <v>630</v>
      </c>
    </row>
    <row r="23" spans="2:10" x14ac:dyDescent="0.2">
      <c r="B23" s="21"/>
      <c r="C23" s="35"/>
      <c r="D23" s="15" t="s">
        <v>24</v>
      </c>
      <c r="E23" s="15">
        <v>1</v>
      </c>
      <c r="F23" s="28">
        <v>300</v>
      </c>
      <c r="G23" s="15">
        <v>2</v>
      </c>
      <c r="H23" s="15">
        <f t="shared" si="0"/>
        <v>600</v>
      </c>
      <c r="I23" s="27">
        <v>30</v>
      </c>
      <c r="J23" s="15">
        <f t="shared" si="1"/>
        <v>630</v>
      </c>
    </row>
    <row r="24" spans="2:10" x14ac:dyDescent="0.2">
      <c r="B24" s="22"/>
      <c r="C24" s="36"/>
      <c r="D24" s="37" t="s">
        <v>43</v>
      </c>
      <c r="E24" s="37">
        <v>8</v>
      </c>
      <c r="F24" s="38">
        <v>125</v>
      </c>
      <c r="G24" s="37">
        <v>4</v>
      </c>
      <c r="H24" s="37">
        <f t="shared" si="0"/>
        <v>4000</v>
      </c>
      <c r="I24" s="39">
        <v>240</v>
      </c>
      <c r="J24" s="37">
        <f t="shared" si="1"/>
        <v>4240</v>
      </c>
    </row>
    <row r="25" spans="2:10" x14ac:dyDescent="0.2">
      <c r="B25" s="21" t="s">
        <v>63</v>
      </c>
      <c r="C25" s="34" t="s">
        <v>58</v>
      </c>
      <c r="D25" s="15" t="s">
        <v>23</v>
      </c>
      <c r="E25" s="15">
        <v>1</v>
      </c>
      <c r="F25" s="28">
        <v>300</v>
      </c>
      <c r="G25" s="15">
        <v>4</v>
      </c>
      <c r="H25" s="15">
        <f t="shared" si="0"/>
        <v>1200</v>
      </c>
      <c r="I25" s="27">
        <v>80</v>
      </c>
      <c r="J25" s="15">
        <f t="shared" si="1"/>
        <v>1280</v>
      </c>
    </row>
    <row r="26" spans="2:10" x14ac:dyDescent="0.2">
      <c r="B26" s="21"/>
      <c r="C26" s="35"/>
      <c r="D26" s="15" t="s">
        <v>24</v>
      </c>
      <c r="E26" s="15">
        <v>1</v>
      </c>
      <c r="F26" s="28">
        <v>300</v>
      </c>
      <c r="G26" s="15">
        <v>4</v>
      </c>
      <c r="H26" s="15">
        <f t="shared" si="0"/>
        <v>1200</v>
      </c>
      <c r="I26" s="27">
        <v>80</v>
      </c>
      <c r="J26" s="15">
        <f t="shared" si="1"/>
        <v>1280</v>
      </c>
    </row>
    <row r="27" spans="2:10" x14ac:dyDescent="0.2">
      <c r="B27" s="21"/>
      <c r="C27" s="35"/>
      <c r="D27" s="15" t="s">
        <v>24</v>
      </c>
      <c r="E27" s="15">
        <v>1</v>
      </c>
      <c r="F27" s="28">
        <v>300</v>
      </c>
      <c r="G27" s="15">
        <v>4</v>
      </c>
      <c r="H27" s="15">
        <f t="shared" si="0"/>
        <v>1200</v>
      </c>
      <c r="I27" s="27">
        <v>80</v>
      </c>
      <c r="J27" s="15">
        <f t="shared" si="1"/>
        <v>1280</v>
      </c>
    </row>
    <row r="28" spans="2:10" x14ac:dyDescent="0.2">
      <c r="B28" s="21"/>
      <c r="C28" s="35"/>
      <c r="D28" s="15" t="s">
        <v>24</v>
      </c>
      <c r="E28" s="15">
        <v>1</v>
      </c>
      <c r="F28" s="28">
        <v>300</v>
      </c>
      <c r="G28" s="15">
        <v>4</v>
      </c>
      <c r="H28" s="15">
        <f t="shared" si="0"/>
        <v>1200</v>
      </c>
      <c r="I28" s="27">
        <v>80</v>
      </c>
      <c r="J28" s="15">
        <f t="shared" si="1"/>
        <v>1280</v>
      </c>
    </row>
    <row r="29" spans="2:10" x14ac:dyDescent="0.2">
      <c r="B29" s="22"/>
      <c r="C29" s="36"/>
      <c r="D29" s="37" t="s">
        <v>43</v>
      </c>
      <c r="E29" s="37">
        <v>8</v>
      </c>
      <c r="F29" s="38">
        <v>125</v>
      </c>
      <c r="G29" s="37">
        <v>4</v>
      </c>
      <c r="H29" s="37">
        <f t="shared" si="0"/>
        <v>4000</v>
      </c>
      <c r="I29" s="39">
        <v>800</v>
      </c>
      <c r="J29" s="37">
        <f t="shared" si="1"/>
        <v>4800</v>
      </c>
    </row>
    <row r="30" spans="2:10" x14ac:dyDescent="0.2">
      <c r="B30" s="4" t="s">
        <v>42</v>
      </c>
      <c r="C30" s="4"/>
      <c r="D30" s="5"/>
      <c r="E30" s="5">
        <f t="shared" ref="E30:J30" si="2">SUM(E8:E29)</f>
        <v>50</v>
      </c>
      <c r="F30" s="5">
        <f t="shared" si="2"/>
        <v>5900</v>
      </c>
      <c r="G30" s="5">
        <f t="shared" si="2"/>
        <v>66</v>
      </c>
      <c r="H30" s="5">
        <f t="shared" si="2"/>
        <v>31000</v>
      </c>
      <c r="I30" s="5">
        <f t="shared" si="2"/>
        <v>2560</v>
      </c>
      <c r="J30" s="10">
        <f t="shared" si="2"/>
        <v>33560</v>
      </c>
    </row>
  </sheetData>
  <mergeCells count="3">
    <mergeCell ref="B2:I2"/>
    <mergeCell ref="C3:D3"/>
    <mergeCell ref="F3:I3"/>
  </mergeCells>
  <phoneticPr fontId="1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Awi program</vt:lpstr>
      <vt:lpstr>Awi Budget</vt:lpstr>
      <vt:lpstr>West Gojjam program</vt:lpstr>
      <vt:lpstr>West Gojjam 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2018-12-11T14:05:55Z</dcterms:created>
  <dcterms:modified xsi:type="dcterms:W3CDTF">2019-12-09T06:14:59Z</dcterms:modified>
</cp:coreProperties>
</file>